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f38776a3566fee15/课程/材料科学基础实验/03 扭转变形的验证/"/>
    </mc:Choice>
  </mc:AlternateContent>
  <xr:revisionPtr revIDLastSave="415" documentId="11_AD4DA82427541F7ACA7EB852F80929466AE8DE1F" xr6:coauthVersionLast="47" xr6:coauthVersionMax="47" xr10:uidLastSave="{455B5CED-0235-4EA9-885E-3DE97650FFC6}"/>
  <bookViews>
    <workbookView minimized="1" xWindow="3324" yWindow="3240" windowWidth="17280" windowHeight="8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D18" i="1"/>
  <c r="C17" i="1"/>
  <c r="B16" i="1"/>
  <c r="I6" i="1"/>
  <c r="F6" i="1"/>
  <c r="C6" i="1"/>
  <c r="C8" i="1" s="1"/>
  <c r="A23" i="1" s="1"/>
  <c r="C9" i="1" l="1"/>
  <c r="H16" i="1"/>
  <c r="K13" i="1" l="1"/>
  <c r="K14" i="1" s="1"/>
  <c r="I16" i="1" s="1"/>
  <c r="B23" i="1"/>
  <c r="C23" i="1" s="1"/>
  <c r="D23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5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</future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<sst xmlns="http://schemas.openxmlformats.org/spreadsheetml/2006/main" count="35" uniqueCount="29">
  <si>
    <t>基本参数</t>
    <phoneticPr fontId="1" type="noConversion"/>
  </si>
  <si>
    <t>圆杆基本参数</t>
    <phoneticPr fontId="1" type="noConversion"/>
  </si>
  <si>
    <r>
      <t xml:space="preserve">圆杆的直径 </t>
    </r>
    <r>
      <rPr>
        <b/>
        <i/>
        <sz val="11"/>
        <color theme="0"/>
        <rFont val="Times New Roman"/>
        <family val="1"/>
      </rPr>
      <t>d</t>
    </r>
    <r>
      <rPr>
        <b/>
        <sz val="6"/>
        <color theme="0"/>
        <rFont val="Times New Roman"/>
        <family val="1"/>
      </rPr>
      <t>0</t>
    </r>
    <r>
      <rPr>
        <b/>
        <sz val="11"/>
        <color theme="0"/>
        <rFont val="Times New Roman"/>
        <family val="1"/>
      </rPr>
      <t>/mm</t>
    </r>
    <phoneticPr fontId="1" type="noConversion"/>
  </si>
  <si>
    <t>截面Ⅲ</t>
    <phoneticPr fontId="1" type="noConversion"/>
  </si>
  <si>
    <t>截面Ⅰ</t>
    <phoneticPr fontId="1" type="noConversion"/>
  </si>
  <si>
    <t>截面Ⅱ</t>
    <phoneticPr fontId="1" type="noConversion"/>
  </si>
  <si>
    <t>左侧</t>
    <phoneticPr fontId="1" type="noConversion"/>
  </si>
  <si>
    <t>右侧</t>
    <phoneticPr fontId="1" type="noConversion"/>
  </si>
  <si>
    <t>平均</t>
    <phoneticPr fontId="1" type="noConversion"/>
  </si>
  <si>
    <t xml:space="preserve">两架具之间的标距               </t>
    <phoneticPr fontId="1" type="noConversion"/>
  </si>
  <si>
    <t xml:space="preserve">百分表放大倍数                    </t>
    <phoneticPr fontId="1" type="noConversion"/>
  </si>
  <si>
    <t xml:space="preserve">百分表触点到试样轴线的距离             </t>
    <phoneticPr fontId="1" type="noConversion"/>
  </si>
  <si>
    <t>数据记录</t>
    <phoneticPr fontId="1" type="noConversion"/>
  </si>
  <si>
    <t>载荷和引伸仪读数记录</t>
    <phoneticPr fontId="1" type="noConversion"/>
  </si>
  <si>
    <t xml:space="preserve">载荷            </t>
    <phoneticPr fontId="1" type="noConversion"/>
  </si>
  <si>
    <r>
      <t xml:space="preserve">读数 </t>
    </r>
    <r>
      <rPr>
        <sz val="11"/>
        <color theme="1"/>
        <rFont val="Times New Roman"/>
        <family val="1"/>
      </rPr>
      <t>C</t>
    </r>
    <r>
      <rPr>
        <i/>
        <sz val="11"/>
        <color theme="1"/>
        <rFont val="Times New Roman"/>
        <family val="1"/>
      </rPr>
      <t>i</t>
    </r>
    <r>
      <rPr>
        <sz val="11"/>
        <color theme="1"/>
        <rFont val="等线"/>
        <family val="2"/>
        <scheme val="minor"/>
      </rPr>
      <t>/格</t>
    </r>
    <phoneticPr fontId="1" type="noConversion"/>
  </si>
  <si>
    <r>
      <t>数差△</t>
    </r>
    <r>
      <rPr>
        <sz val="11"/>
        <color theme="1"/>
        <rFont val="Times New Roman"/>
        <family val="1"/>
      </rPr>
      <t>C</t>
    </r>
    <r>
      <rPr>
        <i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/</t>
    </r>
    <r>
      <rPr>
        <sz val="11"/>
        <color theme="1"/>
        <rFont val="等线"/>
        <family val="2"/>
        <scheme val="minor"/>
      </rPr>
      <t>格</t>
    </r>
    <phoneticPr fontId="1" type="noConversion"/>
  </si>
  <si>
    <r>
      <t xml:space="preserve">剪切模量 </t>
    </r>
    <r>
      <rPr>
        <i/>
        <sz val="11"/>
        <color theme="1"/>
        <rFont val="Times New Roman"/>
        <family val="1"/>
      </rPr>
      <t>G</t>
    </r>
    <r>
      <rPr>
        <sz val="11"/>
        <color theme="1"/>
        <rFont val="Times New Roman"/>
        <family val="1"/>
      </rPr>
      <t>/GPa</t>
    </r>
    <phoneticPr fontId="1" type="noConversion"/>
  </si>
  <si>
    <t>载荷的变化值</t>
    <phoneticPr fontId="1" type="noConversion"/>
  </si>
  <si>
    <t xml:space="preserve">横截面对形心的抗扭截面系数                </t>
    <phoneticPr fontId="1" type="noConversion"/>
  </si>
  <si>
    <r>
      <rPr>
        <sz val="11"/>
        <color theme="1"/>
        <rFont val="等线"/>
        <family val="2"/>
      </rPr>
      <t>理论切应力</t>
    </r>
    <phoneticPr fontId="1" type="noConversion"/>
  </si>
  <si>
    <r>
      <rPr>
        <sz val="11"/>
        <color theme="1"/>
        <rFont val="等线"/>
        <family val="2"/>
      </rPr>
      <t>误差</t>
    </r>
    <r>
      <rPr>
        <sz val="11"/>
        <color theme="1"/>
        <rFont val="Times New Roman"/>
        <family val="1"/>
      </rPr>
      <t xml:space="preserve"> /%</t>
    </r>
    <phoneticPr fontId="1" type="noConversion"/>
  </si>
  <si>
    <r>
      <rPr>
        <sz val="11"/>
        <color theme="1"/>
        <rFont val="等线"/>
        <family val="2"/>
      </rPr>
      <t xml:space="preserve">切应变 </t>
    </r>
    <r>
      <rPr>
        <sz val="11"/>
        <color theme="1"/>
        <rFont val="Calibri"/>
        <family val="1"/>
        <charset val="161"/>
      </rPr>
      <t>γ</t>
    </r>
    <phoneticPr fontId="1" type="noConversion"/>
  </si>
  <si>
    <r>
      <rPr>
        <sz val="11"/>
        <color theme="1"/>
        <rFont val="等线"/>
        <family val="2"/>
      </rPr>
      <t>理论切应力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Calibri"/>
        <family val="1"/>
        <charset val="161"/>
      </rPr>
      <t>τ</t>
    </r>
    <r>
      <rPr>
        <sz val="11"/>
        <color theme="1"/>
        <rFont val="Times New Roman"/>
        <family val="1"/>
      </rPr>
      <t>/Pa</t>
    </r>
    <phoneticPr fontId="1" type="noConversion"/>
  </si>
  <si>
    <r>
      <rPr>
        <sz val="11"/>
        <color theme="1"/>
        <rFont val="等线"/>
        <family val="2"/>
      </rPr>
      <t>切应力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Calibri"/>
        <family val="1"/>
        <charset val="161"/>
      </rPr>
      <t>τ’</t>
    </r>
    <phoneticPr fontId="1" type="noConversion"/>
  </si>
  <si>
    <t xml:space="preserve">横截面对形心的极惯性矩                </t>
    <phoneticPr fontId="1" type="noConversion"/>
  </si>
  <si>
    <t>△φ</t>
    <phoneticPr fontId="1" type="noConversion"/>
  </si>
  <si>
    <t>△φ·Ip</t>
    <phoneticPr fontId="1" type="noConversion"/>
  </si>
  <si>
    <r>
      <rPr>
        <sz val="11"/>
        <color theme="1"/>
        <rFont val="等线"/>
        <family val="2"/>
      </rPr>
      <t>数差的平均△</t>
    </r>
    <r>
      <rPr>
        <sz val="11"/>
        <color theme="1"/>
        <rFont val="Times New Roman"/>
        <family val="1"/>
      </rPr>
      <t>C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</si>
</sst>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6"/>
      <color theme="0"/>
      <name val="Times New Roman"/>
      <family val="1"/>
    </font>
    <font>
      <sz val="11"/>
      <color theme="1"/>
      <name val="等线"/>
      <family val="2"/>
    </font>
    <font>
      <b/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rgb="FFFF0000"/>
      <name val="等线"/>
      <family val="2"/>
      <scheme val="minor"/>
    </font>
    <font>
      <sz val="11"/>
      <color theme="1"/>
      <name val="Calibri"/>
      <family val="1"/>
      <charset val="161"/>
    </font>
    <font>
      <sz val="11"/>
      <color theme="1"/>
      <name val="Times New Roman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76" fontId="10" fillId="6" borderId="0" xfId="0" applyNumberFormat="1" applyFont="1" applyFill="1" applyAlignment="1">
      <alignment horizontal="center" vertical="center"/>
    </xf>
    <xf numFmtId="176" fontId="10" fillId="2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4" borderId="0" xfId="0" applyFont="1" applyFill="1" applyAlignment="1">
      <alignment vertical="center"/>
    </xf>
    <xf numFmtId="11" fontId="10" fillId="6" borderId="0" xfId="0" applyNumberFormat="1" applyFont="1" applyFill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176" fontId="10" fillId="6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B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632460</xdr:colOff>
      <xdr:row>7</xdr:row>
      <xdr:rowOff>41910</xdr:rowOff>
    </xdr:from>
    <xdr:ext cx="448456" cy="1753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文本框 1">
              <a:extLst>
                <a:ext uri="{FF2B5EF4-FFF2-40B4-BE49-F238E27FC236}">
                  <a16:creationId xmlns:a16="http://schemas.microsoft.com/office/drawing/2014/main" id="{7D1FDE6E-DCE8-3D19-04FA-DAA8DE9C0D7B}"/>
                </a:ext>
              </a:extLst>
            </xdr:cNvPr>
            <xdr:cNvSpPr txBox="1"/>
          </xdr:nvSpPr>
          <xdr:spPr>
            <a:xfrm>
              <a:off x="1851660" y="1775460"/>
              <a:ext cx="44845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altLang="zh-CN" sz="1100" i="1" kern="12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𝑊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t</m:t>
                        </m:r>
                      </m:sub>
                    </m:sSub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/</m:t>
                    </m:r>
                    <m:sSup>
                      <m:sSupPr>
                        <m:ctrlP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</m:oMath>
                </m:oMathPara>
              </a14:m>
              <a:endParaRPr lang="zh-CN" altLang="en-US" sz="1100" kern="1200"/>
            </a:p>
          </xdr:txBody>
        </xdr:sp>
      </mc:Choice>
      <mc:Fallback>
        <xdr:sp macro="" textlink="">
          <xdr:nvSpPr>
            <xdr:cNvPr id="2" name="文本框 1">
              <a:extLst>
                <a:ext uri="{FF2B5EF4-FFF2-40B4-BE49-F238E27FC236}">
                  <a16:creationId xmlns:a16="http://schemas.microsoft.com/office/drawing/2014/main" id="{7D1FDE6E-DCE8-3D19-04FA-DAA8DE9C0D7B}"/>
                </a:ext>
              </a:extLst>
            </xdr:cNvPr>
            <xdr:cNvSpPr txBox="1"/>
          </xdr:nvSpPr>
          <xdr:spPr>
            <a:xfrm>
              <a:off x="1851660" y="1775460"/>
              <a:ext cx="448456" cy="175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altLang="zh-CN" sz="1100" b="0" i="0" kern="1200">
                  <a:latin typeface="Cambria Math" panose="02040503050406030204" pitchFamily="18" charset="0"/>
                </a:rPr>
                <a:t>𝑊_t/𝑚^3</a:t>
              </a:r>
              <a:endParaRPr lang="zh-CN" altLang="en-US" sz="1100" kern="1200"/>
            </a:p>
          </xdr:txBody>
        </xdr:sp>
      </mc:Fallback>
    </mc:AlternateContent>
    <xdr:clientData/>
  </xdr:oneCellAnchor>
  <xdr:oneCellAnchor>
    <xdr:from>
      <xdr:col>4</xdr:col>
      <xdr:colOff>403860</xdr:colOff>
      <xdr:row>7</xdr:row>
      <xdr:rowOff>41910</xdr:rowOff>
    </xdr:from>
    <xdr:ext cx="47769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文本框 2">
              <a:extLst>
                <a:ext uri="{FF2B5EF4-FFF2-40B4-BE49-F238E27FC236}">
                  <a16:creationId xmlns:a16="http://schemas.microsoft.com/office/drawing/2014/main" id="{1BF5F8E6-9307-1468-7E31-79F37313A4F5}"/>
                </a:ext>
              </a:extLst>
            </xdr:cNvPr>
            <xdr:cNvSpPr txBox="1"/>
          </xdr:nvSpPr>
          <xdr:spPr>
            <a:xfrm>
              <a:off x="5280660" y="1802130"/>
              <a:ext cx="4776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altLang="zh-CN" sz="1100" i="1" kern="12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  <m:sub>
                        <m:r>
                          <m:rPr>
                            <m:sty m:val="p"/>
                          </m:rPr>
                          <a:rPr lang="en-US" altLang="zh-CN" sz="1100" i="1" kern="1200">
                            <a:latin typeface="Cambria Math" panose="02040503050406030204" pitchFamily="18" charset="0"/>
                          </a:rPr>
                          <m:t>e</m:t>
                        </m:r>
                      </m:sub>
                    </m:sSub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/</m:t>
                    </m:r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𝑚𝑚</m:t>
                    </m:r>
                  </m:oMath>
                </m:oMathPara>
              </a14:m>
              <a:endParaRPr lang="zh-CN" altLang="en-US" sz="1100" kern="1200"/>
            </a:p>
          </xdr:txBody>
        </xdr:sp>
      </mc:Choice>
      <mc:Fallback xmlns="">
        <xdr:sp macro="" textlink="">
          <xdr:nvSpPr>
            <xdr:cNvPr id="3" name="文本框 2">
              <a:extLst>
                <a:ext uri="{FF2B5EF4-FFF2-40B4-BE49-F238E27FC236}">
                  <a16:creationId xmlns:a16="http://schemas.microsoft.com/office/drawing/2014/main" id="{1BF5F8E6-9307-1468-7E31-79F37313A4F5}"/>
                </a:ext>
              </a:extLst>
            </xdr:cNvPr>
            <xdr:cNvSpPr txBox="1"/>
          </xdr:nvSpPr>
          <xdr:spPr>
            <a:xfrm>
              <a:off x="5280660" y="1802130"/>
              <a:ext cx="47769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altLang="zh-CN" sz="1100" b="0" i="0" kern="1200">
                  <a:latin typeface="Cambria Math" panose="02040503050406030204" pitchFamily="18" charset="0"/>
                </a:rPr>
                <a:t>𝐿_</a:t>
              </a:r>
              <a:r>
                <a:rPr lang="en-US" altLang="zh-CN" sz="1100" i="0" kern="1200">
                  <a:latin typeface="Cambria Math" panose="02040503050406030204" pitchFamily="18" charset="0"/>
                </a:rPr>
                <a:t>e</a:t>
              </a:r>
              <a:r>
                <a:rPr lang="en-US" altLang="zh-CN" sz="1100" b="0" i="0" kern="1200">
                  <a:latin typeface="Cambria Math" panose="02040503050406030204" pitchFamily="18" charset="0"/>
                </a:rPr>
                <a:t>/𝑚𝑚</a:t>
              </a:r>
              <a:endParaRPr lang="zh-CN" altLang="en-US" sz="1100" kern="1200"/>
            </a:p>
          </xdr:txBody>
        </xdr:sp>
      </mc:Fallback>
    </mc:AlternateContent>
    <xdr:clientData/>
  </xdr:oneCellAnchor>
  <xdr:oneCellAnchor>
    <xdr:from>
      <xdr:col>7</xdr:col>
      <xdr:colOff>213360</xdr:colOff>
      <xdr:row>7</xdr:row>
      <xdr:rowOff>41910</xdr:rowOff>
    </xdr:from>
    <xdr:ext cx="822405" cy="17498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文本框 3">
              <a:extLst>
                <a:ext uri="{FF2B5EF4-FFF2-40B4-BE49-F238E27FC236}">
                  <a16:creationId xmlns:a16="http://schemas.microsoft.com/office/drawing/2014/main" id="{F739318A-4F85-5114-0FB3-E6C2510F00F0}"/>
                </a:ext>
              </a:extLst>
            </xdr:cNvPr>
            <xdr:cNvSpPr txBox="1"/>
          </xdr:nvSpPr>
          <xdr:spPr>
            <a:xfrm>
              <a:off x="8747760" y="1802130"/>
              <a:ext cx="822405" cy="174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𝐾</m:t>
                    </m:r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/</m:t>
                    </m:r>
                    <m:r>
                      <a:rPr lang="zh-CN" altLang="en-US" sz="1100" b="0" i="1" kern="1200">
                        <a:latin typeface="Cambria Math" panose="02040503050406030204" pitchFamily="18" charset="0"/>
                      </a:rPr>
                      <m:t>格</m:t>
                    </m:r>
                    <m:r>
                      <a:rPr lang="zh-CN" altLang="en-US" sz="1100" b="0" i="1" kern="1200">
                        <a:latin typeface="Cambria Math" panose="02040503050406030204" pitchFamily="18" charset="0"/>
                      </a:rPr>
                      <m:t>∙</m:t>
                    </m:r>
                    <m:sSup>
                      <m:sSupPr>
                        <m:ctrlP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m:rPr>
                            <m:sty m:val="p"/>
                          </m:rP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mm</m:t>
                        </m:r>
                      </m:e>
                      <m:sup>
                        <m: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−1</m:t>
                        </m:r>
                      </m:sup>
                    </m:sSup>
                  </m:oMath>
                </m:oMathPara>
              </a14:m>
              <a:endParaRPr lang="zh-CN" altLang="en-US" sz="1100" kern="1200"/>
            </a:p>
          </xdr:txBody>
        </xdr:sp>
      </mc:Choice>
      <mc:Fallback xmlns="">
        <xdr:sp macro="" textlink="">
          <xdr:nvSpPr>
            <xdr:cNvPr id="4" name="文本框 3">
              <a:extLst>
                <a:ext uri="{FF2B5EF4-FFF2-40B4-BE49-F238E27FC236}">
                  <a16:creationId xmlns:a16="http://schemas.microsoft.com/office/drawing/2014/main" id="{F739318A-4F85-5114-0FB3-E6C2510F00F0}"/>
                </a:ext>
              </a:extLst>
            </xdr:cNvPr>
            <xdr:cNvSpPr txBox="1"/>
          </xdr:nvSpPr>
          <xdr:spPr>
            <a:xfrm>
              <a:off x="8747760" y="1802130"/>
              <a:ext cx="822405" cy="17498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altLang="zh-CN" sz="1100" b="0" i="0" kern="1200">
                  <a:latin typeface="Cambria Math" panose="02040503050406030204" pitchFamily="18" charset="0"/>
                </a:rPr>
                <a:t>𝐾/</a:t>
              </a:r>
              <a:r>
                <a:rPr lang="zh-CN" altLang="en-US" sz="1100" b="0" i="0" kern="1200">
                  <a:latin typeface="Cambria Math" panose="02040503050406030204" pitchFamily="18" charset="0"/>
                </a:rPr>
                <a:t>格∙</a:t>
              </a:r>
              <a:r>
                <a:rPr lang="en-US" altLang="zh-CN" sz="1100" b="0" i="0" kern="1200">
                  <a:latin typeface="Cambria Math" panose="02040503050406030204" pitchFamily="18" charset="0"/>
                </a:rPr>
                <a:t>mm^(−1)</a:t>
              </a:r>
              <a:endParaRPr lang="zh-CN" altLang="en-US" sz="1100" kern="1200"/>
            </a:p>
          </xdr:txBody>
        </xdr:sp>
      </mc:Fallback>
    </mc:AlternateContent>
    <xdr:clientData/>
  </xdr:oneCellAnchor>
  <xdr:oneCellAnchor>
    <xdr:from>
      <xdr:col>6</xdr:col>
      <xdr:colOff>83820</xdr:colOff>
      <xdr:row>8</xdr:row>
      <xdr:rowOff>49530</xdr:rowOff>
    </xdr:from>
    <xdr:ext cx="4190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文本框 4">
              <a:extLst>
                <a:ext uri="{FF2B5EF4-FFF2-40B4-BE49-F238E27FC236}">
                  <a16:creationId xmlns:a16="http://schemas.microsoft.com/office/drawing/2014/main" id="{DD8DE954-2106-D1F2-D80A-49FE2FFC81EF}"/>
                </a:ext>
              </a:extLst>
            </xdr:cNvPr>
            <xdr:cNvSpPr txBox="1"/>
          </xdr:nvSpPr>
          <xdr:spPr>
            <a:xfrm>
              <a:off x="7399020" y="2061210"/>
              <a:ext cx="4190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𝑏</m:t>
                    </m:r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/</m:t>
                    </m:r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𝑚𝑚</m:t>
                    </m:r>
                  </m:oMath>
                </m:oMathPara>
              </a14:m>
              <a:endParaRPr lang="zh-CN" altLang="en-US" sz="1100" kern="1200"/>
            </a:p>
          </xdr:txBody>
        </xdr:sp>
      </mc:Choice>
      <mc:Fallback xmlns="">
        <xdr:sp macro="" textlink="">
          <xdr:nvSpPr>
            <xdr:cNvPr id="5" name="文本框 4">
              <a:extLst>
                <a:ext uri="{FF2B5EF4-FFF2-40B4-BE49-F238E27FC236}">
                  <a16:creationId xmlns:a16="http://schemas.microsoft.com/office/drawing/2014/main" id="{DD8DE954-2106-D1F2-D80A-49FE2FFC81EF}"/>
                </a:ext>
              </a:extLst>
            </xdr:cNvPr>
            <xdr:cNvSpPr txBox="1"/>
          </xdr:nvSpPr>
          <xdr:spPr>
            <a:xfrm>
              <a:off x="7399020" y="2061210"/>
              <a:ext cx="4190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altLang="zh-CN" sz="1100" b="0" i="0" kern="1200">
                  <a:latin typeface="Cambria Math" panose="02040503050406030204" pitchFamily="18" charset="0"/>
                </a:rPr>
                <a:t>𝑏/𝑚𝑚</a:t>
              </a:r>
              <a:endParaRPr lang="zh-CN" altLang="en-US" sz="1100" kern="1200"/>
            </a:p>
          </xdr:txBody>
        </xdr:sp>
      </mc:Fallback>
    </mc:AlternateContent>
    <xdr:clientData/>
  </xdr:oneCellAnchor>
  <xdr:oneCellAnchor>
    <xdr:from>
      <xdr:col>0</xdr:col>
      <xdr:colOff>541020</xdr:colOff>
      <xdr:row>12</xdr:row>
      <xdr:rowOff>179070</xdr:rowOff>
    </xdr:from>
    <xdr:ext cx="55451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文本框 5">
              <a:extLst>
                <a:ext uri="{FF2B5EF4-FFF2-40B4-BE49-F238E27FC236}">
                  <a16:creationId xmlns:a16="http://schemas.microsoft.com/office/drawing/2014/main" id="{4F466A91-34A4-945C-5359-C2F4D22B7706}"/>
                </a:ext>
              </a:extLst>
            </xdr:cNvPr>
            <xdr:cNvSpPr txBox="1"/>
          </xdr:nvSpPr>
          <xdr:spPr>
            <a:xfrm>
              <a:off x="541020" y="3196590"/>
              <a:ext cx="5545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𝑀</m:t>
                    </m:r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/</m:t>
                    </m:r>
                    <m:r>
                      <m:rPr>
                        <m:sty m:val="p"/>
                      </m:rPr>
                      <a:rPr lang="en-US" altLang="zh-CN" sz="1100" b="0" i="0" kern="1200">
                        <a:latin typeface="Cambria Math" panose="02040503050406030204" pitchFamily="18" charset="0"/>
                      </a:rPr>
                      <m:t>N</m:t>
                    </m:r>
                    <m:r>
                      <a:rPr lang="en-US" altLang="zh-CN" sz="1100" b="0" i="0" kern="120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∙</m:t>
                    </m:r>
                    <m:r>
                      <m:rPr>
                        <m:sty m:val="p"/>
                      </m:rPr>
                      <a:rPr lang="en-US" altLang="zh-CN" sz="1100" b="0" i="0" kern="120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m</m:t>
                    </m:r>
                  </m:oMath>
                </m:oMathPara>
              </a14:m>
              <a:endParaRPr lang="zh-CN" altLang="en-US" sz="1100" i="0" kern="1200"/>
            </a:p>
          </xdr:txBody>
        </xdr:sp>
      </mc:Choice>
      <mc:Fallback xmlns="">
        <xdr:sp macro="" textlink="">
          <xdr:nvSpPr>
            <xdr:cNvPr id="6" name="文本框 5">
              <a:extLst>
                <a:ext uri="{FF2B5EF4-FFF2-40B4-BE49-F238E27FC236}">
                  <a16:creationId xmlns:a16="http://schemas.microsoft.com/office/drawing/2014/main" id="{4F466A91-34A4-945C-5359-C2F4D22B7706}"/>
                </a:ext>
              </a:extLst>
            </xdr:cNvPr>
            <xdr:cNvSpPr txBox="1"/>
          </xdr:nvSpPr>
          <xdr:spPr>
            <a:xfrm>
              <a:off x="541020" y="3196590"/>
              <a:ext cx="55451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altLang="zh-CN" sz="1100" b="0" i="0" kern="1200">
                  <a:latin typeface="Cambria Math" panose="02040503050406030204" pitchFamily="18" charset="0"/>
                </a:rPr>
                <a:t>𝑀/N</a:t>
              </a:r>
              <a:r>
                <a:rPr lang="en-US" altLang="zh-CN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∙m</a:t>
              </a:r>
              <a:endParaRPr lang="zh-CN" altLang="en-US" sz="1100" i="0" kern="1200"/>
            </a:p>
          </xdr:txBody>
        </xdr:sp>
      </mc:Fallback>
    </mc:AlternateContent>
    <xdr:clientData/>
  </xdr:oneCellAnchor>
  <xdr:oneCellAnchor>
    <xdr:from>
      <xdr:col>6</xdr:col>
      <xdr:colOff>472440</xdr:colOff>
      <xdr:row>13</xdr:row>
      <xdr:rowOff>148590</xdr:rowOff>
    </xdr:from>
    <xdr:ext cx="304699" cy="2191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7" name="文本框 26">
              <a:extLst>
                <a:ext uri="{FF2B5EF4-FFF2-40B4-BE49-F238E27FC236}">
                  <a16:creationId xmlns:a16="http://schemas.microsoft.com/office/drawing/2014/main" id="{D9B36DC4-3818-63D6-7D7B-0F7A9225CBD8}"/>
                </a:ext>
              </a:extLst>
            </xdr:cNvPr>
            <xdr:cNvSpPr txBox="1"/>
          </xdr:nvSpPr>
          <xdr:spPr>
            <a:xfrm>
              <a:off x="7787640" y="3417570"/>
              <a:ext cx="304699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altLang="zh-CN" sz="1400" i="1" kern="120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Δ</m:t>
                    </m:r>
                    <m:r>
                      <a:rPr lang="en-US" altLang="zh-CN" sz="1400" b="0" i="1" kern="120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𝑀</m:t>
                    </m:r>
                  </m:oMath>
                </m:oMathPara>
              </a14:m>
              <a:endParaRPr lang="zh-CN" altLang="en-US" sz="1400" kern="1200"/>
            </a:p>
          </xdr:txBody>
        </xdr:sp>
      </mc:Choice>
      <mc:Fallback xmlns="">
        <xdr:sp macro="" textlink="">
          <xdr:nvSpPr>
            <xdr:cNvPr id="27" name="文本框 26">
              <a:extLst>
                <a:ext uri="{FF2B5EF4-FFF2-40B4-BE49-F238E27FC236}">
                  <a16:creationId xmlns:a16="http://schemas.microsoft.com/office/drawing/2014/main" id="{D9B36DC4-3818-63D6-7D7B-0F7A9225CBD8}"/>
                </a:ext>
              </a:extLst>
            </xdr:cNvPr>
            <xdr:cNvSpPr txBox="1"/>
          </xdr:nvSpPr>
          <xdr:spPr>
            <a:xfrm>
              <a:off x="7787640" y="3417570"/>
              <a:ext cx="304699" cy="2191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l-GR" altLang="zh-CN" sz="14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Δ</a:t>
              </a:r>
              <a:r>
                <a:rPr lang="en-US" altLang="zh-CN" sz="14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𝑀</a:t>
              </a:r>
              <a:endParaRPr lang="zh-CN" altLang="en-US" sz="1400" kern="1200"/>
            </a:p>
          </xdr:txBody>
        </xdr:sp>
      </mc:Fallback>
    </mc:AlternateContent>
    <xdr:clientData/>
  </xdr:oneCellAnchor>
  <xdr:oneCellAnchor>
    <xdr:from>
      <xdr:col>1</xdr:col>
      <xdr:colOff>563880</xdr:colOff>
      <xdr:row>8</xdr:row>
      <xdr:rowOff>41910</xdr:rowOff>
    </xdr:from>
    <xdr:ext cx="404277" cy="1850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1" name="文本框 30">
              <a:extLst>
                <a:ext uri="{FF2B5EF4-FFF2-40B4-BE49-F238E27FC236}">
                  <a16:creationId xmlns:a16="http://schemas.microsoft.com/office/drawing/2014/main" id="{A153CB8A-E055-4A4A-BFBC-3127EC8EF3F7}"/>
                </a:ext>
              </a:extLst>
            </xdr:cNvPr>
            <xdr:cNvSpPr txBox="1"/>
          </xdr:nvSpPr>
          <xdr:spPr>
            <a:xfrm>
              <a:off x="1783080" y="2023110"/>
              <a:ext cx="404277" cy="1850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altLang="zh-CN" sz="1100" i="1" kern="1200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𝐼</m:t>
                        </m:r>
                      </m:e>
                      <m:sub>
                        <m: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𝑝</m:t>
                        </m:r>
                      </m:sub>
                    </m:sSub>
                    <m:r>
                      <a:rPr lang="en-US" altLang="zh-CN" sz="1100" b="0" i="1" kern="1200">
                        <a:latin typeface="Cambria Math" panose="02040503050406030204" pitchFamily="18" charset="0"/>
                      </a:rPr>
                      <m:t>/</m:t>
                    </m:r>
                    <m:sSup>
                      <m:sSupPr>
                        <m:ctrlP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n-US" altLang="zh-CN" sz="1100" b="0" i="1" kern="1200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</m:oMath>
                </m:oMathPara>
              </a14:m>
              <a:endParaRPr lang="zh-CN" altLang="en-US" sz="1100" kern="1200"/>
            </a:p>
          </xdr:txBody>
        </xdr:sp>
      </mc:Choice>
      <mc:Fallback xmlns="">
        <xdr:sp macro="" textlink="">
          <xdr:nvSpPr>
            <xdr:cNvPr id="31" name="文本框 30">
              <a:extLst>
                <a:ext uri="{FF2B5EF4-FFF2-40B4-BE49-F238E27FC236}">
                  <a16:creationId xmlns:a16="http://schemas.microsoft.com/office/drawing/2014/main" id="{A153CB8A-E055-4A4A-BFBC-3127EC8EF3F7}"/>
                </a:ext>
              </a:extLst>
            </xdr:cNvPr>
            <xdr:cNvSpPr txBox="1"/>
          </xdr:nvSpPr>
          <xdr:spPr>
            <a:xfrm>
              <a:off x="1783080" y="2023110"/>
              <a:ext cx="404277" cy="1850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altLang="zh-CN" sz="1100" b="0" i="0" kern="1200">
                  <a:latin typeface="Cambria Math" panose="02040503050406030204" pitchFamily="18" charset="0"/>
                </a:rPr>
                <a:t>𝐼_𝑝/𝑚^4</a:t>
              </a:r>
              <a:endParaRPr lang="zh-CN" altLang="en-US" sz="1100" kern="1200"/>
            </a:p>
          </xdr:txBody>
        </xdr:sp>
      </mc:Fallback>
    </mc:AlternateContent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5">
  <rv s="0">
    <v>0</v>
    <v>5</v>
  </rv>
  <rv s="0">
    <v>1</v>
    <v>5</v>
  </rv>
  <rv s="0">
    <v>2</v>
    <v>5</v>
  </rv>
  <rv s="0">
    <v>3</v>
    <v>5</v>
  </rv>
  <rv s="0">
    <v>4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zoomScale="80" zoomScaleNormal="80" workbookViewId="0">
      <selection activeCell="G8" sqref="G8:H8"/>
    </sheetView>
  </sheetViews>
  <sheetFormatPr defaultRowHeight="13.8" x14ac:dyDescent="0.25"/>
  <cols>
    <col min="1" max="9" width="17.77734375" style="1" customWidth="1"/>
    <col min="10" max="10" width="8.5546875" style="1" customWidth="1"/>
    <col min="11" max="26" width="17.77734375" style="1" customWidth="1"/>
    <col min="27" max="16384" width="8.88671875" style="1"/>
  </cols>
  <sheetData>
    <row r="1" spans="1:12" ht="19.95" customHeight="1" x14ac:dyDescent="0.25">
      <c r="A1" s="9" t="s">
        <v>0</v>
      </c>
      <c r="B1" s="25" t="s">
        <v>1</v>
      </c>
      <c r="C1" s="25"/>
      <c r="D1" s="25"/>
    </row>
    <row r="2" spans="1:12" ht="19.95" customHeight="1" x14ac:dyDescent="0.25"/>
    <row r="3" spans="1:12" ht="19.95" customHeight="1" x14ac:dyDescent="0.25">
      <c r="A3" s="26" t="s">
        <v>2</v>
      </c>
      <c r="B3" s="26"/>
      <c r="C3" s="26"/>
      <c r="D3" s="26"/>
      <c r="E3" s="26"/>
      <c r="F3" s="26"/>
      <c r="G3" s="26"/>
      <c r="H3" s="26"/>
      <c r="I3" s="26"/>
    </row>
    <row r="4" spans="1:12" ht="19.95" customHeight="1" x14ac:dyDescent="0.25">
      <c r="A4" s="27" t="s">
        <v>4</v>
      </c>
      <c r="B4" s="27"/>
      <c r="C4" s="28"/>
      <c r="D4" s="27" t="s">
        <v>5</v>
      </c>
      <c r="E4" s="27"/>
      <c r="F4" s="28"/>
      <c r="G4" s="27" t="s">
        <v>3</v>
      </c>
      <c r="H4" s="27"/>
      <c r="I4" s="28"/>
    </row>
    <row r="5" spans="1:12" ht="19.95" customHeight="1" x14ac:dyDescent="0.25">
      <c r="A5" s="3" t="s">
        <v>6</v>
      </c>
      <c r="B5" s="4" t="s">
        <v>7</v>
      </c>
      <c r="C5" s="4" t="s">
        <v>8</v>
      </c>
      <c r="D5" s="4" t="s">
        <v>6</v>
      </c>
      <c r="E5" s="4" t="s">
        <v>7</v>
      </c>
      <c r="F5" s="4" t="s">
        <v>8</v>
      </c>
      <c r="G5" s="4" t="s">
        <v>6</v>
      </c>
      <c r="H5" s="4" t="s">
        <v>7</v>
      </c>
      <c r="I5" s="4" t="s">
        <v>8</v>
      </c>
    </row>
    <row r="6" spans="1:12" ht="19.95" customHeight="1" x14ac:dyDescent="0.25">
      <c r="A6" s="8">
        <v>9.85</v>
      </c>
      <c r="B6" s="8">
        <v>9.98</v>
      </c>
      <c r="C6" s="8">
        <f>AVERAGE(A6,B6)</f>
        <v>9.9149999999999991</v>
      </c>
      <c r="D6" s="8">
        <v>10</v>
      </c>
      <c r="E6" s="8">
        <v>9.7799999999999994</v>
      </c>
      <c r="F6" s="8">
        <f>AVERAGE(D6,E6)</f>
        <v>9.89</v>
      </c>
      <c r="G6" s="8">
        <v>9.8800000000000008</v>
      </c>
      <c r="H6" s="8">
        <v>9.99</v>
      </c>
      <c r="I6" s="8">
        <f>AVERAGE(G6,H6)</f>
        <v>9.9350000000000005</v>
      </c>
    </row>
    <row r="7" spans="1:12" ht="19.95" customHeight="1" x14ac:dyDescent="0.25"/>
    <row r="8" spans="1:12" ht="19.95" customHeight="1" x14ac:dyDescent="0.25">
      <c r="A8" s="19" t="s">
        <v>19</v>
      </c>
      <c r="B8" s="19"/>
      <c r="C8" s="13">
        <f>((PI()*(AVERAGE(C6,F6,I6))^3)/16)*10^(-9)</f>
        <v>1.9128856906753789E-7</v>
      </c>
      <c r="D8" s="19" t="s">
        <v>9</v>
      </c>
      <c r="E8" s="19"/>
      <c r="F8" s="7">
        <v>138</v>
      </c>
      <c r="G8" s="19" t="s">
        <v>10</v>
      </c>
      <c r="H8" s="19"/>
      <c r="I8" s="7">
        <v>100</v>
      </c>
    </row>
    <row r="9" spans="1:12" ht="19.95" customHeight="1" x14ac:dyDescent="0.25">
      <c r="A9" s="19" t="s">
        <v>25</v>
      </c>
      <c r="B9" s="19"/>
      <c r="C9" s="13">
        <f>((PI()*(AVERAGE(C6,F6,I6))^4)/32)*10^(-12)</f>
        <v>9.4815367401142943E-10</v>
      </c>
      <c r="D9" s="19" t="s">
        <v>11</v>
      </c>
      <c r="E9" s="19"/>
      <c r="F9" s="19"/>
      <c r="G9" s="19"/>
      <c r="H9" s="19"/>
      <c r="I9" s="7">
        <v>100</v>
      </c>
    </row>
    <row r="10" spans="1:12" ht="19.95" customHeight="1" x14ac:dyDescent="0.25"/>
    <row r="11" spans="1:12" ht="19.95" customHeight="1" x14ac:dyDescent="0.25">
      <c r="A11" s="9" t="s">
        <v>12</v>
      </c>
      <c r="B11" s="25" t="s">
        <v>13</v>
      </c>
      <c r="C11" s="25"/>
      <c r="D11" s="25"/>
    </row>
    <row r="12" spans="1:12" ht="19.95" customHeight="1" x14ac:dyDescent="0.25"/>
    <row r="13" spans="1:12" ht="19.95" customHeight="1" x14ac:dyDescent="0.25">
      <c r="A13" s="19" t="s">
        <v>14</v>
      </c>
      <c r="B13" s="6" t="e" vm="1">
        <v>#VALUE!</v>
      </c>
      <c r="C13" s="6" t="e" vm="2">
        <v>#VALUE!</v>
      </c>
      <c r="D13" s="6" t="e" vm="3">
        <v>#VALUE!</v>
      </c>
      <c r="E13" s="6" t="e" vm="4">
        <v>#VALUE!</v>
      </c>
      <c r="F13" s="6" t="e" vm="5">
        <v>#VALUE!</v>
      </c>
      <c r="G13" s="19" t="s">
        <v>18</v>
      </c>
      <c r="H13" s="29" t="s">
        <v>28</v>
      </c>
      <c r="I13" s="19" t="s">
        <v>17</v>
      </c>
      <c r="K13" s="1">
        <f>H16/(I8*I9)</f>
        <v>1.7900000000000001E-3</v>
      </c>
      <c r="L13" s="1" t="s">
        <v>26</v>
      </c>
    </row>
    <row r="14" spans="1:12" ht="19.95" customHeight="1" x14ac:dyDescent="0.25">
      <c r="A14" s="19"/>
      <c r="B14" s="10">
        <v>0.26</v>
      </c>
      <c r="C14" s="10">
        <v>1.26</v>
      </c>
      <c r="D14" s="10">
        <v>2.2599999999999998</v>
      </c>
      <c r="E14" s="10">
        <v>3.26</v>
      </c>
      <c r="F14" s="10">
        <v>4.26</v>
      </c>
      <c r="G14" s="19"/>
      <c r="H14" s="19"/>
      <c r="I14" s="19"/>
      <c r="K14" s="14">
        <f>K13*C9</f>
        <v>1.6971950764804589E-12</v>
      </c>
      <c r="L14" s="1" t="s">
        <v>27</v>
      </c>
    </row>
    <row r="15" spans="1:12" ht="19.95" customHeight="1" x14ac:dyDescent="0.25">
      <c r="A15" s="2" t="s">
        <v>15</v>
      </c>
      <c r="B15" s="10">
        <v>4.8</v>
      </c>
      <c r="C15" s="10">
        <v>24.6</v>
      </c>
      <c r="D15" s="10">
        <v>40.299999999999997</v>
      </c>
      <c r="E15" s="10">
        <v>55.8</v>
      </c>
      <c r="F15" s="10">
        <v>76.400000000000006</v>
      </c>
      <c r="G15" s="12"/>
      <c r="H15" s="19"/>
      <c r="I15" s="19"/>
    </row>
    <row r="16" spans="1:12" ht="19.95" customHeight="1" x14ac:dyDescent="0.25">
      <c r="A16" s="19" t="s">
        <v>16</v>
      </c>
      <c r="B16" s="24">
        <f>C15-B15</f>
        <v>19.8</v>
      </c>
      <c r="C16" s="24"/>
      <c r="D16" s="11"/>
      <c r="E16" s="11"/>
      <c r="F16" s="11"/>
      <c r="G16" s="23">
        <v>1</v>
      </c>
      <c r="H16" s="21">
        <f>AVERAGE(B16,C17,D18,E19)</f>
        <v>17.900000000000002</v>
      </c>
      <c r="I16" s="22">
        <f>((G16*F8*10^(-3))/K14)*10^(-9)</f>
        <v>81.310629468815179</v>
      </c>
    </row>
    <row r="17" spans="1:9" ht="19.95" customHeight="1" x14ac:dyDescent="0.25">
      <c r="A17" s="19"/>
      <c r="B17" s="11"/>
      <c r="C17" s="20">
        <f>D15-C15</f>
        <v>15.699999999999996</v>
      </c>
      <c r="D17" s="20"/>
      <c r="E17" s="11"/>
      <c r="F17" s="11"/>
      <c r="G17" s="23"/>
      <c r="H17" s="21"/>
      <c r="I17" s="22"/>
    </row>
    <row r="18" spans="1:9" ht="19.95" customHeight="1" x14ac:dyDescent="0.25">
      <c r="A18" s="19"/>
      <c r="B18" s="11"/>
      <c r="C18" s="11"/>
      <c r="D18" s="24">
        <f>E15-D15</f>
        <v>15.5</v>
      </c>
      <c r="E18" s="24"/>
      <c r="F18" s="11"/>
      <c r="G18" s="23"/>
      <c r="H18" s="21"/>
      <c r="I18" s="22"/>
    </row>
    <row r="19" spans="1:9" ht="19.95" customHeight="1" x14ac:dyDescent="0.25">
      <c r="A19" s="19"/>
      <c r="B19" s="11"/>
      <c r="C19" s="11"/>
      <c r="D19" s="11"/>
      <c r="E19" s="20">
        <f>F15-E15</f>
        <v>20.600000000000009</v>
      </c>
      <c r="F19" s="20"/>
      <c r="G19" s="23"/>
      <c r="H19" s="21"/>
      <c r="I19" s="22"/>
    </row>
    <row r="20" spans="1:9" ht="19.95" customHeight="1" x14ac:dyDescent="0.25"/>
    <row r="21" spans="1:9" ht="19.95" customHeight="1" x14ac:dyDescent="0.25">
      <c r="A21" s="17" t="s">
        <v>23</v>
      </c>
      <c r="B21" s="18" t="s">
        <v>20</v>
      </c>
      <c r="C21" s="18"/>
      <c r="D21" s="18" t="s">
        <v>21</v>
      </c>
    </row>
    <row r="22" spans="1:9" ht="19.95" customHeight="1" x14ac:dyDescent="0.25">
      <c r="A22" s="18"/>
      <c r="B22" s="15" t="s">
        <v>22</v>
      </c>
      <c r="C22" s="15" t="s">
        <v>24</v>
      </c>
      <c r="D22" s="18"/>
    </row>
    <row r="23" spans="1:9" ht="19.95" customHeight="1" x14ac:dyDescent="0.25">
      <c r="A23" s="5">
        <f>G16/C8</f>
        <v>5227703.9076335598</v>
      </c>
      <c r="B23" s="5">
        <f>((H16/(I8*I9))*(AVERAGE(C6,F6,I6)*0.5))/F8</f>
        <v>6.4292995169082124E-5</v>
      </c>
      <c r="C23" s="5">
        <f>B23*I16*10^9</f>
        <v>5227703.9076335607</v>
      </c>
      <c r="D23" s="16">
        <f>ABS(A23-C23)/C23</f>
        <v>1.7815136263849015E-16</v>
      </c>
    </row>
    <row r="24" spans="1:9" ht="19.95" customHeight="1" x14ac:dyDescent="0.25"/>
    <row r="25" spans="1:9" ht="19.95" customHeight="1" x14ac:dyDescent="0.25"/>
    <row r="26" spans="1:9" ht="19.95" customHeight="1" x14ac:dyDescent="0.25"/>
    <row r="27" spans="1:9" ht="19.95" customHeight="1" x14ac:dyDescent="0.25"/>
    <row r="28" spans="1:9" ht="19.95" customHeight="1" x14ac:dyDescent="0.25"/>
    <row r="29" spans="1:9" ht="19.95" customHeight="1" x14ac:dyDescent="0.25"/>
    <row r="30" spans="1:9" ht="19.95" customHeight="1" x14ac:dyDescent="0.25"/>
    <row r="31" spans="1:9" ht="19.95" customHeight="1" x14ac:dyDescent="0.25"/>
    <row r="32" spans="1:9" ht="19.95" customHeight="1" x14ac:dyDescent="0.25"/>
    <row r="33" ht="19.95" customHeight="1" x14ac:dyDescent="0.25"/>
    <row r="34" ht="19.95" customHeight="1" x14ac:dyDescent="0.25"/>
    <row r="35" ht="19.95" customHeight="1" x14ac:dyDescent="0.25"/>
    <row r="36" ht="19.95" customHeight="1" x14ac:dyDescent="0.25"/>
    <row r="37" ht="19.95" customHeight="1" x14ac:dyDescent="0.25"/>
    <row r="38" ht="19.95" customHeight="1" x14ac:dyDescent="0.25"/>
    <row r="39" ht="19.95" customHeight="1" x14ac:dyDescent="0.25"/>
    <row r="40" ht="19.95" customHeight="1" x14ac:dyDescent="0.25"/>
    <row r="41" ht="19.95" customHeight="1" x14ac:dyDescent="0.25"/>
    <row r="42" ht="19.95" customHeight="1" x14ac:dyDescent="0.25"/>
    <row r="43" ht="19.95" customHeight="1" x14ac:dyDescent="0.25"/>
    <row r="44" ht="19.95" customHeight="1" x14ac:dyDescent="0.25"/>
    <row r="45" ht="19.95" customHeight="1" x14ac:dyDescent="0.25"/>
    <row r="46" ht="19.95" customHeight="1" x14ac:dyDescent="0.25"/>
    <row r="47" ht="19.95" customHeight="1" x14ac:dyDescent="0.25"/>
    <row r="48" ht="19.95" customHeight="1" x14ac:dyDescent="0.25"/>
    <row r="49" ht="19.95" customHeight="1" x14ac:dyDescent="0.25"/>
    <row r="50" ht="19.95" customHeight="1" x14ac:dyDescent="0.25"/>
    <row r="51" ht="19.95" customHeight="1" x14ac:dyDescent="0.25"/>
    <row r="52" ht="19.95" customHeight="1" x14ac:dyDescent="0.25"/>
    <row r="53" ht="19.95" customHeight="1" x14ac:dyDescent="0.25"/>
    <row r="54" ht="19.95" customHeight="1" x14ac:dyDescent="0.25"/>
    <row r="55" ht="19.95" customHeight="1" x14ac:dyDescent="0.25"/>
    <row r="56" ht="19.95" customHeight="1" x14ac:dyDescent="0.25"/>
    <row r="57" ht="19.95" customHeight="1" x14ac:dyDescent="0.25"/>
    <row r="58" ht="19.95" customHeight="1" x14ac:dyDescent="0.25"/>
    <row r="59" ht="19.95" customHeight="1" x14ac:dyDescent="0.25"/>
    <row r="60" ht="19.95" customHeight="1" x14ac:dyDescent="0.25"/>
    <row r="61" ht="19.95" customHeight="1" x14ac:dyDescent="0.25"/>
    <row r="62" ht="19.95" customHeight="1" x14ac:dyDescent="0.25"/>
    <row r="63" ht="19.95" customHeight="1" x14ac:dyDescent="0.25"/>
    <row r="64" ht="19.95" customHeight="1" x14ac:dyDescent="0.25"/>
    <row r="65" ht="19.95" customHeight="1" x14ac:dyDescent="0.25"/>
    <row r="66" ht="19.95" customHeight="1" x14ac:dyDescent="0.25"/>
    <row r="67" ht="19.95" customHeight="1" x14ac:dyDescent="0.25"/>
    <row r="68" ht="19.95" customHeight="1" x14ac:dyDescent="0.25"/>
    <row r="69" ht="19.95" customHeight="1" x14ac:dyDescent="0.25"/>
    <row r="70" ht="19.95" customHeight="1" x14ac:dyDescent="0.25"/>
    <row r="71" ht="19.95" customHeight="1" x14ac:dyDescent="0.25"/>
    <row r="72" ht="19.95" customHeight="1" x14ac:dyDescent="0.25"/>
    <row r="73" ht="19.95" customHeight="1" x14ac:dyDescent="0.25"/>
    <row r="74" ht="19.95" customHeight="1" x14ac:dyDescent="0.25"/>
    <row r="75" ht="19.95" customHeight="1" x14ac:dyDescent="0.25"/>
    <row r="76" ht="19.95" customHeight="1" x14ac:dyDescent="0.25"/>
    <row r="77" ht="19.95" customHeight="1" x14ac:dyDescent="0.25"/>
    <row r="78" ht="19.95" customHeight="1" x14ac:dyDescent="0.25"/>
    <row r="79" ht="19.95" customHeight="1" x14ac:dyDescent="0.25"/>
  </sheetData>
  <mergeCells count="26">
    <mergeCell ref="B1:D1"/>
    <mergeCell ref="A3:I3"/>
    <mergeCell ref="A4:C4"/>
    <mergeCell ref="D4:F4"/>
    <mergeCell ref="G4:I4"/>
    <mergeCell ref="A8:B8"/>
    <mergeCell ref="D8:E8"/>
    <mergeCell ref="G8:H8"/>
    <mergeCell ref="I13:I15"/>
    <mergeCell ref="I16:I19"/>
    <mergeCell ref="G16:G19"/>
    <mergeCell ref="B16:C16"/>
    <mergeCell ref="C17:D17"/>
    <mergeCell ref="D18:E18"/>
    <mergeCell ref="G13:G14"/>
    <mergeCell ref="A21:A22"/>
    <mergeCell ref="B21:C21"/>
    <mergeCell ref="D21:D22"/>
    <mergeCell ref="D9:H9"/>
    <mergeCell ref="E19:F19"/>
    <mergeCell ref="A16:A19"/>
    <mergeCell ref="H16:H19"/>
    <mergeCell ref="H13:H15"/>
    <mergeCell ref="A9:B9"/>
    <mergeCell ref="B11:D11"/>
    <mergeCell ref="A13:A1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Garfield</dc:creator>
  <cp:lastModifiedBy>Tom Garfield</cp:lastModifiedBy>
  <dcterms:created xsi:type="dcterms:W3CDTF">2015-06-05T18:19:34Z</dcterms:created>
  <dcterms:modified xsi:type="dcterms:W3CDTF">2024-11-22T15:14:28Z</dcterms:modified>
</cp:coreProperties>
</file>