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38776a3566fee15/课程/材料科学基础实验/02 弯曲变形的验证（压杆稳定实验）/"/>
    </mc:Choice>
  </mc:AlternateContent>
  <xr:revisionPtr revIDLastSave="85" documentId="8_{EC3C5547-16D3-49DF-8AF5-4268EA7F8981}" xr6:coauthVersionLast="47" xr6:coauthVersionMax="47" xr10:uidLastSave="{9C402439-99F9-4E4B-9097-1BA4169FC277}"/>
  <bookViews>
    <workbookView xWindow="-108" yWindow="-108" windowWidth="23256" windowHeight="12456" xr2:uid="{C0EBEB6D-C058-4EB5-811A-8433FC677133}"/>
  </bookViews>
  <sheets>
    <sheet name="实验记录和计算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B25" i="1"/>
  <c r="B4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10" i="1"/>
</calcChain>
</file>

<file path=xl/sharedStrings.xml><?xml version="1.0" encoding="utf-8"?>
<sst xmlns="http://schemas.openxmlformats.org/spreadsheetml/2006/main" count="18" uniqueCount="18">
  <si>
    <t>基本参数</t>
    <phoneticPr fontId="1" type="noConversion"/>
  </si>
  <si>
    <t>部件的基本参数</t>
    <phoneticPr fontId="1" type="noConversion"/>
  </si>
  <si>
    <r>
      <t>杆的长度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)/mm</t>
    </r>
    <phoneticPr fontId="1" type="noConversion"/>
  </si>
  <si>
    <r>
      <t>杆的宽度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)/mm</t>
    </r>
    <phoneticPr fontId="1" type="noConversion"/>
  </si>
  <si>
    <r>
      <t>杆的厚度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)/mm</t>
    </r>
    <phoneticPr fontId="1" type="noConversion"/>
  </si>
  <si>
    <r>
      <t>极惯性矩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)/mm⁴</t>
    </r>
    <phoneticPr fontId="1" type="noConversion"/>
  </si>
  <si>
    <r>
      <t>长度因数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μ</t>
    </r>
    <r>
      <rPr>
        <sz val="11"/>
        <color theme="1"/>
        <rFont val="Times New Roman"/>
        <family val="1"/>
      </rPr>
      <t>)/1</t>
    </r>
    <phoneticPr fontId="1" type="noConversion"/>
  </si>
  <si>
    <t>实验记录</t>
    <phoneticPr fontId="1" type="noConversion"/>
  </si>
  <si>
    <t>压力和应变片所在的危险截面处的应变</t>
    <phoneticPr fontId="1" type="noConversion"/>
  </si>
  <si>
    <t>受拉应变处</t>
    <phoneticPr fontId="1" type="noConversion"/>
  </si>
  <si>
    <t>受压应变处</t>
    <phoneticPr fontId="1" type="noConversion"/>
  </si>
  <si>
    <t>平均应变</t>
    <phoneticPr fontId="1" type="noConversion"/>
  </si>
  <si>
    <r>
      <t xml:space="preserve">应变 </t>
    </r>
    <r>
      <rPr>
        <sz val="11"/>
        <color theme="1"/>
        <rFont val="方正黑体简体"/>
        <family val="1"/>
        <charset val="134"/>
      </rPr>
      <t xml:space="preserve">( </t>
    </r>
    <r>
      <rPr>
        <sz val="11"/>
        <color theme="1"/>
        <rFont val="Times New Roman"/>
        <family val="1"/>
      </rPr>
      <t>με</t>
    </r>
    <r>
      <rPr>
        <sz val="11"/>
        <color theme="1"/>
        <rFont val="方正黑体简体"/>
        <family val="1"/>
        <charset val="134"/>
      </rPr>
      <t xml:space="preserve"> ) / 1</t>
    </r>
    <phoneticPr fontId="1" type="noConversion"/>
  </si>
  <si>
    <t>支撑系数</t>
    <phoneticPr fontId="1" type="noConversion"/>
  </si>
  <si>
    <r>
      <t>弹性模量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)/GPa</t>
    </r>
    <phoneticPr fontId="1" type="noConversion"/>
  </si>
  <si>
    <r>
      <t>极限压力</t>
    </r>
    <r>
      <rPr>
        <sz val="11"/>
        <color theme="1"/>
        <rFont val="Times New Roman"/>
        <family val="1"/>
      </rPr>
      <t xml:space="preserve">( </t>
    </r>
    <r>
      <rPr>
        <i/>
        <sz val="11"/>
        <color theme="1"/>
        <rFont val="Times New Roman"/>
        <family val="1"/>
      </rPr>
      <t>P</t>
    </r>
    <r>
      <rPr>
        <i/>
        <sz val="8"/>
        <color theme="1"/>
        <rFont val="Times New Roman"/>
        <family val="1"/>
      </rPr>
      <t>cr</t>
    </r>
    <r>
      <rPr>
        <sz val="11"/>
        <color theme="1"/>
        <rFont val="Times New Roman"/>
        <family val="1"/>
      </rPr>
      <t>) / N</t>
    </r>
    <phoneticPr fontId="1" type="noConversion"/>
  </si>
  <si>
    <t>误差</t>
    <phoneticPr fontId="1" type="noConversion"/>
  </si>
  <si>
    <r>
      <rPr>
        <sz val="11"/>
        <color theme="1"/>
        <rFont val="方正黑体简体"/>
        <family val="4"/>
        <charset val="134"/>
      </rPr>
      <t>压力</t>
    </r>
    <r>
      <rPr>
        <sz val="11"/>
        <color theme="1"/>
        <rFont val="Times New Roman"/>
        <family val="1"/>
      </rPr>
      <t xml:space="preserve"> / kN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</si>
</sst>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方正黑体简体"/>
      <family val="4"/>
      <charset val="134"/>
    </font>
    <font>
      <sz val="11"/>
      <color theme="1"/>
      <name val="方正黑体简体"/>
      <family val="4"/>
      <charset val="134"/>
    </font>
    <font>
      <sz val="12"/>
      <color theme="1"/>
      <name val="方正黑体简体"/>
      <family val="4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方正黑体简体"/>
      <family val="1"/>
      <charset val="134"/>
    </font>
    <font>
      <i/>
      <sz val="8"/>
      <color theme="1"/>
      <name val="Times New Roman"/>
      <family val="1"/>
    </font>
    <font>
      <sz val="11"/>
      <color theme="1"/>
      <name val="Times New Roman"/>
      <family val="4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3" fillId="5" borderId="0" xfId="0" applyNumberFormat="1" applyFont="1" applyFill="1" applyAlignment="1">
      <alignment horizontal="center" vertical="center"/>
    </xf>
    <xf numFmtId="10" fontId="3" fillId="5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zh-CN"/>
              <a:t>压力</a:t>
            </a:r>
            <a:r>
              <a:rPr lang="en-US"/>
              <a:t>-</a:t>
            </a:r>
            <a:r>
              <a:rPr lang="zh-CN"/>
              <a:t>应变曲线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Dir val="x"/>
            <c:errBarType val="both"/>
            <c:errValType val="percentage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实验记录和计算!$C$10:$C$23</c:f>
              <c:numCache>
                <c:formatCode>0_ </c:formatCode>
                <c:ptCount val="14"/>
                <c:pt idx="0">
                  <c:v>22</c:v>
                </c:pt>
                <c:pt idx="1">
                  <c:v>45</c:v>
                </c:pt>
                <c:pt idx="2">
                  <c:v>83.5</c:v>
                </c:pt>
                <c:pt idx="3">
                  <c:v>164.5</c:v>
                </c:pt>
                <c:pt idx="4">
                  <c:v>224.5</c:v>
                </c:pt>
                <c:pt idx="5">
                  <c:v>255</c:v>
                </c:pt>
                <c:pt idx="6">
                  <c:v>251</c:v>
                </c:pt>
                <c:pt idx="7">
                  <c:v>307</c:v>
                </c:pt>
                <c:pt idx="8">
                  <c:v>348.5</c:v>
                </c:pt>
                <c:pt idx="9">
                  <c:v>389</c:v>
                </c:pt>
                <c:pt idx="10">
                  <c:v>430.5</c:v>
                </c:pt>
                <c:pt idx="11">
                  <c:v>474</c:v>
                </c:pt>
                <c:pt idx="12">
                  <c:v>514</c:v>
                </c:pt>
                <c:pt idx="13">
                  <c:v>530.5</c:v>
                </c:pt>
              </c:numCache>
            </c:numRef>
          </c:xVal>
          <c:yVal>
            <c:numRef>
              <c:f>实验记录和计算!$D$10:$D$23</c:f>
              <c:numCache>
                <c:formatCode>0_ </c:formatCode>
                <c:ptCount val="14"/>
                <c:pt idx="0">
                  <c:v>130</c:v>
                </c:pt>
                <c:pt idx="1">
                  <c:v>227</c:v>
                </c:pt>
                <c:pt idx="2">
                  <c:v>256</c:v>
                </c:pt>
                <c:pt idx="3">
                  <c:v>269</c:v>
                </c:pt>
                <c:pt idx="4">
                  <c:v>272</c:v>
                </c:pt>
                <c:pt idx="5">
                  <c:v>273</c:v>
                </c:pt>
                <c:pt idx="6">
                  <c:v>270</c:v>
                </c:pt>
                <c:pt idx="7">
                  <c:v>263</c:v>
                </c:pt>
                <c:pt idx="8">
                  <c:v>255</c:v>
                </c:pt>
                <c:pt idx="9">
                  <c:v>251</c:v>
                </c:pt>
                <c:pt idx="10">
                  <c:v>249</c:v>
                </c:pt>
                <c:pt idx="11">
                  <c:v>248</c:v>
                </c:pt>
                <c:pt idx="12">
                  <c:v>247</c:v>
                </c:pt>
                <c:pt idx="13">
                  <c:v>246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776-4D4E-8106-40EA74A45DA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944612048"/>
        <c:axId val="1944624528"/>
      </c:scatterChart>
      <c:valAx>
        <c:axId val="194461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/>
                  <a:t>平均应变</a:t>
                </a:r>
                <a:r>
                  <a:rPr lang="en-US"/>
                  <a:t> / 1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10428068650977891"/>
              <c:y val="0.919609985905042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44624528"/>
        <c:crosses val="autoZero"/>
        <c:crossBetween val="midCat"/>
      </c:valAx>
      <c:valAx>
        <c:axId val="194462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/>
                  <a:t>压力（</a:t>
                </a:r>
                <a:r>
                  <a:rPr lang="en-US"/>
                  <a:t>P</a:t>
                </a:r>
                <a:r>
                  <a:rPr lang="zh-CN"/>
                  <a:t>）</a:t>
                </a:r>
                <a:r>
                  <a:rPr lang="en-US"/>
                  <a:t>-</a:t>
                </a:r>
                <a:r>
                  <a:rPr lang="en-US" altLang="zh-CN"/>
                  <a:t>k</a:t>
                </a:r>
                <a:r>
                  <a:rPr lang="en-US"/>
                  <a:t>N</a:t>
                </a:r>
                <a:endParaRPr lang="zh-C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44612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104116</xdr:colOff>
      <xdr:row>7</xdr:row>
      <xdr:rowOff>7620</xdr:rowOff>
    </xdr:from>
    <xdr:to>
      <xdr:col>8</xdr:col>
      <xdr:colOff>1208048</xdr:colOff>
      <xdr:row>23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155990E2-641E-8666-A81A-691CA11CF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09C3-2FC7-4DD8-95F6-3B5B6231D6BA}">
  <dimension ref="A1:H40"/>
  <sheetViews>
    <sheetView tabSelected="1" topLeftCell="A8" zoomScale="112" zoomScaleNormal="112" workbookViewId="0">
      <selection activeCell="A16" sqref="A16"/>
    </sheetView>
  </sheetViews>
  <sheetFormatPr defaultRowHeight="13.8" x14ac:dyDescent="0.25"/>
  <cols>
    <col min="1" max="7" width="17.77734375" style="1" customWidth="1"/>
    <col min="8" max="8" width="21.5546875" style="1" bestFit="1" customWidth="1"/>
    <col min="9" max="9" width="17.77734375" style="1" customWidth="1"/>
    <col min="10" max="19" width="15.77734375" style="1" customWidth="1"/>
    <col min="20" max="16384" width="8.88671875" style="1"/>
  </cols>
  <sheetData>
    <row r="1" spans="1:8" ht="19.95" customHeight="1" x14ac:dyDescent="0.25">
      <c r="A1" s="2" t="s">
        <v>0</v>
      </c>
      <c r="B1" s="9" t="s">
        <v>1</v>
      </c>
      <c r="C1" s="9"/>
      <c r="D1" s="9"/>
    </row>
    <row r="2" spans="1:8" ht="19.95" customHeight="1" x14ac:dyDescent="0.25"/>
    <row r="3" spans="1:8" ht="19.95" customHeight="1" x14ac:dyDescent="0.25">
      <c r="A3" s="4" t="s">
        <v>2</v>
      </c>
      <c r="B3" s="5">
        <v>380</v>
      </c>
      <c r="C3" s="4" t="s">
        <v>3</v>
      </c>
      <c r="D3" s="5">
        <v>20</v>
      </c>
      <c r="E3" s="4" t="s">
        <v>4</v>
      </c>
      <c r="F3" s="5">
        <v>2</v>
      </c>
      <c r="G3" s="4" t="s">
        <v>15</v>
      </c>
      <c r="H3" s="7">
        <f>(((H4^2)*(PI()^2)*D4*B4)/(F4*B3)^2)*0.1</f>
        <v>267889.26231528254</v>
      </c>
    </row>
    <row r="4" spans="1:8" ht="19.95" customHeight="1" x14ac:dyDescent="0.25">
      <c r="A4" s="4" t="s">
        <v>5</v>
      </c>
      <c r="B4" s="7">
        <f>(D3*B3^3)/12</f>
        <v>91453333.333333328</v>
      </c>
      <c r="C4" s="4" t="s">
        <v>14</v>
      </c>
      <c r="D4" s="5">
        <v>210</v>
      </c>
      <c r="E4" s="4" t="s">
        <v>6</v>
      </c>
      <c r="F4" s="5">
        <v>0.7</v>
      </c>
      <c r="G4" s="4" t="s">
        <v>13</v>
      </c>
      <c r="H4" s="5">
        <v>1</v>
      </c>
    </row>
    <row r="5" spans="1:8" ht="19.8" customHeight="1" x14ac:dyDescent="0.25"/>
    <row r="6" spans="1:8" ht="19.95" customHeight="1" x14ac:dyDescent="0.25">
      <c r="A6" s="2" t="s">
        <v>7</v>
      </c>
      <c r="B6" s="9" t="s">
        <v>8</v>
      </c>
      <c r="C6" s="9"/>
      <c r="D6" s="9"/>
    </row>
    <row r="7" spans="1:8" ht="19.95" customHeight="1" x14ac:dyDescent="0.25"/>
    <row r="8" spans="1:8" ht="19.95" customHeight="1" x14ac:dyDescent="0.25">
      <c r="A8" s="10" t="s">
        <v>12</v>
      </c>
      <c r="B8" s="10"/>
      <c r="C8" s="10"/>
      <c r="D8" s="12" t="s">
        <v>17</v>
      </c>
    </row>
    <row r="9" spans="1:8" ht="19.95" customHeight="1" x14ac:dyDescent="0.25">
      <c r="A9" s="5" t="s">
        <v>9</v>
      </c>
      <c r="B9" s="5" t="s">
        <v>10</v>
      </c>
      <c r="C9" s="5" t="s">
        <v>11</v>
      </c>
      <c r="D9" s="11"/>
    </row>
    <row r="10" spans="1:8" ht="19.95" customHeight="1" x14ac:dyDescent="0.25">
      <c r="A10" s="6">
        <v>15</v>
      </c>
      <c r="B10" s="6">
        <v>-29</v>
      </c>
      <c r="C10" s="6">
        <f>AVERAGE(ABS(A10),ABS(B10))</f>
        <v>22</v>
      </c>
      <c r="D10" s="6">
        <v>130</v>
      </c>
    </row>
    <row r="11" spans="1:8" ht="19.95" customHeight="1" x14ac:dyDescent="0.25">
      <c r="A11" s="6">
        <v>33</v>
      </c>
      <c r="B11" s="6">
        <v>-57</v>
      </c>
      <c r="C11" s="6">
        <f t="shared" ref="C11:C23" si="0">AVERAGE(ABS(A11),ABS(B11))</f>
        <v>45</v>
      </c>
      <c r="D11" s="6">
        <v>227</v>
      </c>
    </row>
    <row r="12" spans="1:8" ht="19.95" customHeight="1" x14ac:dyDescent="0.25">
      <c r="A12" s="6">
        <v>70</v>
      </c>
      <c r="B12" s="6">
        <v>-97</v>
      </c>
      <c r="C12" s="6">
        <f t="shared" si="0"/>
        <v>83.5</v>
      </c>
      <c r="D12" s="6">
        <v>256</v>
      </c>
    </row>
    <row r="13" spans="1:8" ht="19.95" customHeight="1" x14ac:dyDescent="0.25">
      <c r="A13" s="6">
        <v>151</v>
      </c>
      <c r="B13" s="6">
        <v>-178</v>
      </c>
      <c r="C13" s="6">
        <f t="shared" si="0"/>
        <v>164.5</v>
      </c>
      <c r="D13" s="6">
        <v>269</v>
      </c>
    </row>
    <row r="14" spans="1:8" ht="19.95" customHeight="1" x14ac:dyDescent="0.25">
      <c r="A14" s="6">
        <v>211</v>
      </c>
      <c r="B14" s="6">
        <v>-238</v>
      </c>
      <c r="C14" s="6">
        <f t="shared" si="0"/>
        <v>224.5</v>
      </c>
      <c r="D14" s="6">
        <v>272</v>
      </c>
    </row>
    <row r="15" spans="1:8" ht="19.95" customHeight="1" x14ac:dyDescent="0.25">
      <c r="A15" s="6">
        <v>241</v>
      </c>
      <c r="B15" s="6">
        <v>-269</v>
      </c>
      <c r="C15" s="6">
        <f t="shared" si="0"/>
        <v>255</v>
      </c>
      <c r="D15" s="6">
        <v>273</v>
      </c>
    </row>
    <row r="16" spans="1:8" ht="19.95" customHeight="1" x14ac:dyDescent="0.25">
      <c r="A16" s="6">
        <v>262</v>
      </c>
      <c r="B16" s="6">
        <v>-240</v>
      </c>
      <c r="C16" s="6">
        <f t="shared" si="0"/>
        <v>251</v>
      </c>
      <c r="D16" s="6">
        <v>270</v>
      </c>
    </row>
    <row r="17" spans="1:4" ht="19.95" customHeight="1" x14ac:dyDescent="0.25">
      <c r="A17" s="6">
        <v>293</v>
      </c>
      <c r="B17" s="6">
        <v>-321</v>
      </c>
      <c r="C17" s="6">
        <f t="shared" si="0"/>
        <v>307</v>
      </c>
      <c r="D17" s="6">
        <v>263</v>
      </c>
    </row>
    <row r="18" spans="1:4" ht="19.95" customHeight="1" x14ac:dyDescent="0.25">
      <c r="A18" s="6">
        <v>335</v>
      </c>
      <c r="B18" s="6">
        <v>-362</v>
      </c>
      <c r="C18" s="6">
        <f t="shared" si="0"/>
        <v>348.5</v>
      </c>
      <c r="D18" s="6">
        <v>255</v>
      </c>
    </row>
    <row r="19" spans="1:4" ht="19.95" customHeight="1" x14ac:dyDescent="0.25">
      <c r="A19" s="6">
        <v>375</v>
      </c>
      <c r="B19" s="6">
        <v>-403</v>
      </c>
      <c r="C19" s="6">
        <f t="shared" si="0"/>
        <v>389</v>
      </c>
      <c r="D19" s="6">
        <v>251</v>
      </c>
    </row>
    <row r="20" spans="1:4" ht="19.95" customHeight="1" x14ac:dyDescent="0.25">
      <c r="A20" s="6">
        <v>417</v>
      </c>
      <c r="B20" s="6">
        <v>-444</v>
      </c>
      <c r="C20" s="6">
        <f t="shared" si="0"/>
        <v>430.5</v>
      </c>
      <c r="D20" s="6">
        <v>249</v>
      </c>
    </row>
    <row r="21" spans="1:4" ht="19.95" customHeight="1" x14ac:dyDescent="0.25">
      <c r="A21" s="6">
        <v>460</v>
      </c>
      <c r="B21" s="6">
        <v>-488</v>
      </c>
      <c r="C21" s="6">
        <f t="shared" si="0"/>
        <v>474</v>
      </c>
      <c r="D21" s="6">
        <v>248</v>
      </c>
    </row>
    <row r="22" spans="1:4" ht="19.95" customHeight="1" x14ac:dyDescent="0.25">
      <c r="A22" s="6">
        <v>500</v>
      </c>
      <c r="B22" s="6">
        <v>-528</v>
      </c>
      <c r="C22" s="6">
        <f t="shared" si="0"/>
        <v>514</v>
      </c>
      <c r="D22" s="6">
        <v>247</v>
      </c>
    </row>
    <row r="23" spans="1:4" ht="19.95" customHeight="1" x14ac:dyDescent="0.25">
      <c r="A23" s="6">
        <v>516</v>
      </c>
      <c r="B23" s="6">
        <v>-545</v>
      </c>
      <c r="C23" s="6">
        <f t="shared" si="0"/>
        <v>530.5</v>
      </c>
      <c r="D23" s="6">
        <v>246</v>
      </c>
    </row>
    <row r="24" spans="1:4" ht="19.95" customHeight="1" x14ac:dyDescent="0.25">
      <c r="A24" s="3"/>
      <c r="B24" s="3"/>
      <c r="C24" s="3"/>
    </row>
    <row r="25" spans="1:4" ht="19.95" customHeight="1" x14ac:dyDescent="0.25">
      <c r="A25" s="4" t="s">
        <v>16</v>
      </c>
      <c r="B25" s="8">
        <f>(MAX(D10:D23)*10^3-H3)/H3</f>
        <v>1.9077799686881676E-2</v>
      </c>
      <c r="C25" s="3"/>
    </row>
    <row r="26" spans="1:4" ht="19.95" customHeight="1" x14ac:dyDescent="0.25">
      <c r="A26" s="3"/>
      <c r="B26" s="3"/>
      <c r="C26" s="3"/>
    </row>
    <row r="27" spans="1:4" ht="19.95" customHeight="1" x14ac:dyDescent="0.25">
      <c r="A27" s="3"/>
      <c r="B27" s="3"/>
      <c r="C27" s="3"/>
    </row>
    <row r="28" spans="1:4" ht="19.95" customHeight="1" x14ac:dyDescent="0.25">
      <c r="A28" s="3"/>
      <c r="B28" s="3"/>
      <c r="C28" s="3"/>
    </row>
    <row r="29" spans="1:4" ht="19.95" customHeight="1" x14ac:dyDescent="0.25">
      <c r="A29" s="3"/>
      <c r="B29" s="3"/>
      <c r="C29" s="3"/>
    </row>
    <row r="30" spans="1:4" ht="19.95" customHeight="1" x14ac:dyDescent="0.25">
      <c r="A30" s="3"/>
      <c r="B30" s="3"/>
      <c r="C30" s="3"/>
    </row>
    <row r="31" spans="1:4" ht="19.95" customHeight="1" x14ac:dyDescent="0.25">
      <c r="A31" s="3"/>
      <c r="B31" s="3"/>
      <c r="C31" s="3"/>
    </row>
    <row r="32" spans="1:4" ht="19.95" customHeight="1" x14ac:dyDescent="0.25">
      <c r="A32" s="3"/>
      <c r="B32" s="3"/>
      <c r="C32" s="3"/>
    </row>
    <row r="33" spans="1:3" ht="19.95" customHeight="1" x14ac:dyDescent="0.25">
      <c r="A33" s="3"/>
      <c r="B33" s="3"/>
      <c r="C33" s="3"/>
    </row>
    <row r="34" spans="1:3" ht="19.95" customHeight="1" x14ac:dyDescent="0.25">
      <c r="A34" s="3"/>
      <c r="B34" s="3"/>
      <c r="C34" s="3"/>
    </row>
    <row r="35" spans="1:3" ht="19.95" customHeight="1" x14ac:dyDescent="0.25">
      <c r="A35" s="3"/>
      <c r="B35" s="3"/>
      <c r="C35" s="3"/>
    </row>
    <row r="36" spans="1:3" ht="19.95" customHeight="1" x14ac:dyDescent="0.25">
      <c r="A36" s="3"/>
      <c r="B36" s="3"/>
      <c r="C36" s="3"/>
    </row>
    <row r="37" spans="1:3" ht="19.95" customHeight="1" x14ac:dyDescent="0.25">
      <c r="A37" s="3"/>
      <c r="B37" s="3"/>
      <c r="C37" s="3"/>
    </row>
    <row r="38" spans="1:3" ht="19.95" customHeight="1" x14ac:dyDescent="0.25"/>
    <row r="39" spans="1:3" ht="19.95" customHeight="1" x14ac:dyDescent="0.25"/>
    <row r="40" spans="1:3" ht="19.95" customHeight="1" x14ac:dyDescent="0.25"/>
  </sheetData>
  <mergeCells count="4">
    <mergeCell ref="B1:D1"/>
    <mergeCell ref="B6:D6"/>
    <mergeCell ref="D8:D9"/>
    <mergeCell ref="A8:C8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FACB-8D5F-4561-BD01-4524B365E92A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实验记录和计算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Garfield</dc:creator>
  <cp:lastModifiedBy>Tom Garfield</cp:lastModifiedBy>
  <dcterms:created xsi:type="dcterms:W3CDTF">2024-11-19T04:33:52Z</dcterms:created>
  <dcterms:modified xsi:type="dcterms:W3CDTF">2024-11-21T13:26:05Z</dcterms:modified>
</cp:coreProperties>
</file>