
<file path=[Content_Types].xml><?xml version="1.0" encoding="utf-8"?>
<Types xmlns="http://schemas.openxmlformats.org/package/2006/content-types"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38776a3566fee15/练习/大学物理实验/"/>
    </mc:Choice>
  </mc:AlternateContent>
  <xr:revisionPtr revIDLastSave="0" documentId="10_ncr:200_{40338833-731F-412F-9FED-B52436E27246}" xr6:coauthVersionLast="47" xr6:coauthVersionMax="47" xr10:uidLastSave="{00000000-0000-0000-0000-000000000000}"/>
  <bookViews>
    <workbookView xWindow="-108" yWindow="-108" windowWidth="23256" windowHeight="12456" activeTab="1" xr2:uid="{8520EF7F-01A4-4FA4-9F23-70207F8C0DB3}"/>
  </bookViews>
  <sheets>
    <sheet name="电流表" sheetId="1" r:id="rId1"/>
    <sheet name="电压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G6" i="2" s="1"/>
  <c r="F5" i="2"/>
  <c r="F6" i="2" s="1"/>
  <c r="E5" i="2"/>
  <c r="E6" i="2" s="1"/>
  <c r="D5" i="2"/>
  <c r="D6" i="2" s="1"/>
  <c r="C5" i="2"/>
  <c r="C6" i="2" s="1"/>
  <c r="B5" i="2"/>
  <c r="B6" i="2" s="1"/>
  <c r="G8" i="2" s="1" a="1"/>
  <c r="G8" i="2" s="1"/>
  <c r="C6" i="1"/>
  <c r="B5" i="1"/>
  <c r="B6" i="1" s="1"/>
  <c r="E5" i="1"/>
  <c r="E6" i="1" s="1"/>
  <c r="D5" i="1"/>
  <c r="D6" i="1" s="1"/>
  <c r="F5" i="1"/>
  <c r="F6" i="1" s="1"/>
  <c r="G5" i="1"/>
  <c r="G6" i="1" s="1"/>
  <c r="C5" i="1"/>
  <c r="G8" i="1" l="1" a="1"/>
  <c r="G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<sst xmlns="http://schemas.openxmlformats.org/spreadsheetml/2006/main" count="16" uniqueCount="14">
  <si>
    <r>
      <t>改装表读数</t>
    </r>
    <r>
      <rPr>
        <i/>
        <sz val="11"/>
        <color theme="1"/>
        <rFont val="Times New Roman"/>
        <family val="1"/>
      </rPr>
      <t>I</t>
    </r>
    <r>
      <rPr>
        <i/>
        <sz val="8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(mA)</t>
    </r>
    <phoneticPr fontId="2" type="noConversion"/>
  </si>
  <si>
    <r>
      <t>电流减小时标准表读数</t>
    </r>
    <r>
      <rPr>
        <i/>
        <sz val="11"/>
        <color theme="1"/>
        <rFont val="Times New Roman"/>
        <family val="1"/>
      </rPr>
      <t>I</t>
    </r>
    <r>
      <rPr>
        <sz val="8"/>
        <color theme="1"/>
        <rFont val="Times New Roman"/>
        <family val="1"/>
      </rPr>
      <t>S1</t>
    </r>
    <r>
      <rPr>
        <sz val="11"/>
        <color theme="1"/>
        <rFont val="Times New Roman"/>
        <family val="1"/>
      </rPr>
      <t>(mA)</t>
    </r>
    <phoneticPr fontId="2" type="noConversion"/>
  </si>
  <si>
    <r>
      <t>标准表读数</t>
    </r>
    <r>
      <rPr>
        <i/>
        <sz val="11"/>
        <color theme="1"/>
        <rFont val="Times New Roman"/>
        <family val="1"/>
      </rPr>
      <t>I</t>
    </r>
    <r>
      <rPr>
        <sz val="8"/>
        <color theme="1"/>
        <rFont val="Times New Roman"/>
        <family val="1"/>
      </rPr>
      <t>S</t>
    </r>
    <r>
      <rPr>
        <i/>
        <sz val="11"/>
        <color theme="1"/>
        <rFont val="Times New Roman"/>
        <family val="1"/>
      </rPr>
      <t>=</t>
    </r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I</t>
    </r>
    <r>
      <rPr>
        <sz val="8"/>
        <color theme="1"/>
        <rFont val="Times New Roman"/>
        <family val="1"/>
      </rPr>
      <t>S1</t>
    </r>
    <r>
      <rPr>
        <sz val="11"/>
        <color theme="1"/>
        <rFont val="Times New Roman"/>
        <family val="1"/>
      </rPr>
      <t>+</t>
    </r>
    <r>
      <rPr>
        <i/>
        <sz val="11"/>
        <color theme="1"/>
        <rFont val="Times New Roman"/>
        <family val="1"/>
      </rPr>
      <t>I</t>
    </r>
    <r>
      <rPr>
        <sz val="8"/>
        <color theme="1"/>
        <rFont val="Times New Roman"/>
        <family val="1"/>
      </rPr>
      <t>S2</t>
    </r>
    <r>
      <rPr>
        <sz val="11"/>
        <color theme="1"/>
        <rFont val="Times New Roman"/>
        <family val="1"/>
      </rPr>
      <t>)/2(mA)</t>
    </r>
    <phoneticPr fontId="2" type="noConversion"/>
  </si>
  <si>
    <r>
      <t>电流升高时标准表读数</t>
    </r>
    <r>
      <rPr>
        <i/>
        <sz val="11"/>
        <color theme="1"/>
        <rFont val="Times New Roman"/>
        <family val="1"/>
      </rPr>
      <t>I</t>
    </r>
    <r>
      <rPr>
        <sz val="8"/>
        <color theme="1"/>
        <rFont val="Times New Roman"/>
        <family val="1"/>
      </rPr>
      <t>S2</t>
    </r>
    <r>
      <rPr>
        <sz val="11"/>
        <color theme="1"/>
        <rFont val="Times New Roman"/>
        <family val="1"/>
      </rPr>
      <t>(mA)</t>
    </r>
    <phoneticPr fontId="2" type="noConversion"/>
  </si>
  <si>
    <r>
      <t>△</t>
    </r>
    <r>
      <rPr>
        <i/>
        <sz val="11"/>
        <color theme="1"/>
        <rFont val="Times New Roman"/>
        <family val="1"/>
      </rPr>
      <t>I</t>
    </r>
    <r>
      <rPr>
        <sz val="11"/>
        <color theme="1"/>
        <rFont val="Times New Roman"/>
        <family val="1"/>
      </rPr>
      <t>=</t>
    </r>
    <r>
      <rPr>
        <i/>
        <sz val="11"/>
        <color theme="1"/>
        <rFont val="Times New Roman"/>
        <family val="1"/>
      </rPr>
      <t>I</t>
    </r>
    <r>
      <rPr>
        <sz val="8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Ix</t>
    </r>
    <r>
      <rPr>
        <sz val="11"/>
        <color theme="1"/>
        <rFont val="Times New Roman"/>
        <family val="1"/>
      </rPr>
      <t>(mA)</t>
    </r>
    <phoneticPr fontId="2" type="noConversion"/>
  </si>
  <si>
    <t>0~0.3V电压表的改装</t>
    <phoneticPr fontId="2" type="noConversion"/>
  </si>
  <si>
    <r>
      <t>改装表读数</t>
    </r>
    <r>
      <rPr>
        <i/>
        <sz val="11"/>
        <color theme="1"/>
        <rFont val="Times New Roman"/>
        <family val="1"/>
      </rPr>
      <t>U</t>
    </r>
    <r>
      <rPr>
        <i/>
        <sz val="8"/>
        <color theme="1"/>
        <rFont val="Times New Roman"/>
        <family val="1"/>
      </rPr>
      <t>x</t>
    </r>
    <r>
      <rPr>
        <sz val="11"/>
        <color theme="1"/>
        <rFont val="Times New Roman"/>
        <family val="1"/>
      </rPr>
      <t>(V)</t>
    </r>
    <phoneticPr fontId="2" type="noConversion"/>
  </si>
  <si>
    <r>
      <t>△</t>
    </r>
    <r>
      <rPr>
        <i/>
        <sz val="11"/>
        <color theme="1"/>
        <rFont val="Times New Roman"/>
        <family val="1"/>
      </rPr>
      <t>U</t>
    </r>
    <r>
      <rPr>
        <sz val="11"/>
        <color theme="1"/>
        <rFont val="Times New Roman"/>
        <family val="1"/>
      </rPr>
      <t>=</t>
    </r>
    <r>
      <rPr>
        <i/>
        <sz val="11"/>
        <color theme="1"/>
        <rFont val="Times New Roman"/>
        <family val="1"/>
      </rPr>
      <t>U</t>
    </r>
    <r>
      <rPr>
        <sz val="8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-</t>
    </r>
    <r>
      <rPr>
        <i/>
        <sz val="11"/>
        <color theme="1"/>
        <rFont val="Times New Roman"/>
        <family val="1"/>
      </rPr>
      <t>Ux</t>
    </r>
    <r>
      <rPr>
        <sz val="11"/>
        <color theme="1"/>
        <rFont val="Times New Roman"/>
        <family val="1"/>
      </rPr>
      <t>(V)</t>
    </r>
    <phoneticPr fontId="2" type="noConversion"/>
  </si>
  <si>
    <r>
      <t>标准表读数</t>
    </r>
    <r>
      <rPr>
        <i/>
        <sz val="11"/>
        <color theme="1"/>
        <rFont val="Times New Roman"/>
        <family val="1"/>
      </rPr>
      <t>U</t>
    </r>
    <r>
      <rPr>
        <sz val="8"/>
        <color theme="1"/>
        <rFont val="Times New Roman"/>
        <family val="1"/>
      </rPr>
      <t>S</t>
    </r>
    <r>
      <rPr>
        <i/>
        <sz val="11"/>
        <color theme="1"/>
        <rFont val="Times New Roman"/>
        <family val="1"/>
      </rPr>
      <t>=</t>
    </r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U</t>
    </r>
    <r>
      <rPr>
        <sz val="8"/>
        <color theme="1"/>
        <rFont val="Times New Roman"/>
        <family val="1"/>
      </rPr>
      <t>S1</t>
    </r>
    <r>
      <rPr>
        <sz val="11"/>
        <color theme="1"/>
        <rFont val="Times New Roman"/>
        <family val="1"/>
      </rPr>
      <t>+</t>
    </r>
    <r>
      <rPr>
        <i/>
        <sz val="11"/>
        <color theme="1"/>
        <rFont val="Times New Roman"/>
        <family val="1"/>
      </rPr>
      <t>U</t>
    </r>
    <r>
      <rPr>
        <sz val="8"/>
        <color theme="1"/>
        <rFont val="Times New Roman"/>
        <family val="1"/>
      </rPr>
      <t>S2</t>
    </r>
    <r>
      <rPr>
        <sz val="11"/>
        <color theme="1"/>
        <rFont val="Times New Roman"/>
        <family val="1"/>
      </rPr>
      <t>)/2(V)</t>
    </r>
    <phoneticPr fontId="2" type="noConversion"/>
  </si>
  <si>
    <t>0~2.0mA电流表的改装</t>
    <phoneticPr fontId="2" type="noConversion"/>
  </si>
  <si>
    <t>标称误差</t>
    <phoneticPr fontId="2" type="noConversion"/>
  </si>
  <si>
    <t>准确度</t>
    <phoneticPr fontId="2" type="noConversion"/>
  </si>
  <si>
    <r>
      <t>电压减小时标准表读数</t>
    </r>
    <r>
      <rPr>
        <i/>
        <sz val="11"/>
        <color theme="1"/>
        <rFont val="Times New Roman"/>
        <family val="1"/>
      </rPr>
      <t>U</t>
    </r>
    <r>
      <rPr>
        <sz val="8"/>
        <color theme="1"/>
        <rFont val="Times New Roman"/>
        <family val="1"/>
      </rPr>
      <t>S1</t>
    </r>
    <r>
      <rPr>
        <sz val="11"/>
        <color theme="1"/>
        <rFont val="Times New Roman"/>
        <family val="1"/>
      </rPr>
      <t>(V)</t>
    </r>
    <phoneticPr fontId="2" type="noConversion"/>
  </si>
  <si>
    <r>
      <t>电压升高时标准表读数</t>
    </r>
    <r>
      <rPr>
        <i/>
        <sz val="11"/>
        <color theme="1"/>
        <rFont val="Times New Roman"/>
        <family val="1"/>
      </rPr>
      <t>U</t>
    </r>
    <r>
      <rPr>
        <sz val="8"/>
        <color theme="1"/>
        <rFont val="Times New Roman"/>
        <family val="1"/>
      </rPr>
      <t>S2</t>
    </r>
    <r>
      <rPr>
        <sz val="11"/>
        <color theme="1"/>
        <rFont val="Times New Roman"/>
        <family val="1"/>
      </rPr>
      <t>(V)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</si>
</sst>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_ "/>
    <numFmt numFmtId="178" formatCode="0.0_ "/>
  </numFmts>
  <fonts count="9" x14ac:knownFonts="1">
    <font>
      <sz val="11"/>
      <color theme="1"/>
      <name val="等线"/>
      <family val="2"/>
      <charset val="134"/>
      <scheme val="minor"/>
    </font>
    <font>
      <b/>
      <sz val="15"/>
      <color theme="3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8"/>
      <color theme="1"/>
      <name val="Times New Roman"/>
      <family val="1"/>
    </font>
    <font>
      <sz val="11"/>
      <color theme="1"/>
      <name val="等线"/>
      <family val="3"/>
      <charset val="134"/>
    </font>
    <font>
      <sz val="8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0" fontId="0" fillId="0" borderId="2" xfId="0" applyNumberFormat="1" applyBorder="1">
      <alignment vertical="center"/>
    </xf>
    <xf numFmtId="178" fontId="0" fillId="0" borderId="2" xfId="0" applyNumberFormat="1" applyBorder="1">
      <alignment vertical="center"/>
    </xf>
    <xf numFmtId="0" fontId="8" fillId="0" borderId="2" xfId="0" applyFont="1" applyBorder="1">
      <alignment vertical="center"/>
    </xf>
    <xf numFmtId="0" fontId="1" fillId="0" borderId="1" xfId="1" applyAlignment="1">
      <alignment horizontal="center" vertical="center"/>
    </xf>
  </cellXfs>
  <cellStyles count="2">
    <cellStyle name="标题 1" xfId="1" builtinId="16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b="1">
                <a:latin typeface="微软雅黑" panose="020B0503020204020204" pitchFamily="34" charset="-122"/>
                <a:ea typeface="微软雅黑" panose="020B0503020204020204" pitchFamily="34" charset="-122"/>
              </a:rPr>
              <a:t>2.0mA</a:t>
            </a:r>
            <a:r>
              <a:rPr lang="zh-CN" b="1">
                <a:latin typeface="微软雅黑" panose="020B0503020204020204" pitchFamily="34" charset="-122"/>
                <a:ea typeface="微软雅黑" panose="020B0503020204020204" pitchFamily="34" charset="-122"/>
              </a:rPr>
              <a:t>电流表校正图</a:t>
            </a:r>
            <a:endParaRPr lang="en-US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c:rich>
      </c:tx>
      <c:layout>
        <c:manualLayout>
          <c:xMode val="edge"/>
          <c:yMode val="edge"/>
          <c:x val="1.7333333333333333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电流表!$A$6</c:f>
              <c:strCache>
                <c:ptCount val="1"/>
                <c:pt idx="0">
                  <c:v>△I=IS-Ix(mA)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numRef>
              <c:f>电流表!$B$2:$G$2</c:f>
              <c:numCache>
                <c:formatCode>0.00_ </c:formatCode>
                <c:ptCount val="6"/>
                <c:pt idx="0">
                  <c:v>0</c:v>
                </c:pt>
                <c:pt idx="1">
                  <c:v>0.4</c:v>
                </c:pt>
                <c:pt idx="2">
                  <c:v>0.8</c:v>
                </c:pt>
                <c:pt idx="3">
                  <c:v>1.2</c:v>
                </c:pt>
                <c:pt idx="4">
                  <c:v>1.6</c:v>
                </c:pt>
                <c:pt idx="5">
                  <c:v>2</c:v>
                </c:pt>
              </c:numCache>
            </c:numRef>
          </c:cat>
          <c:val>
            <c:numRef>
              <c:f>电流表!$B$6:$G$6</c:f>
              <c:numCache>
                <c:formatCode>0.00_ </c:formatCode>
                <c:ptCount val="6"/>
                <c:pt idx="0">
                  <c:v>1.4999999999999999E-2</c:v>
                </c:pt>
                <c:pt idx="1">
                  <c:v>0</c:v>
                </c:pt>
                <c:pt idx="2">
                  <c:v>2.9999999999999916E-2</c:v>
                </c:pt>
                <c:pt idx="3">
                  <c:v>5.0000000000000044E-2</c:v>
                </c:pt>
                <c:pt idx="4">
                  <c:v>0</c:v>
                </c:pt>
                <c:pt idx="5">
                  <c:v>-1.0000000000000009E-2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B9-46FF-9619-98B3567E4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43007"/>
        <c:axId val="583150687"/>
      </c:lineChart>
      <c:catAx>
        <c:axId val="583143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 sz="10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改装表读数</a:t>
                </a:r>
                <a:r>
                  <a:rPr lang="en-US" sz="1000" i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Ix</a:t>
                </a:r>
                <a:r>
                  <a:rPr lang="en-US" sz="10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(mA)</a:t>
                </a:r>
                <a:endParaRPr lang="zh-CN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72647112860892393"/>
              <c:y val="0.895601851851851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150687"/>
        <c:crosses val="autoZero"/>
        <c:auto val="1"/>
        <c:lblAlgn val="ctr"/>
        <c:lblOffset val="100"/>
        <c:noMultiLvlLbl val="0"/>
      </c:catAx>
      <c:valAx>
        <c:axId val="583150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sz="10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△</a:t>
                </a:r>
                <a:r>
                  <a:rPr lang="en-US" sz="1000" i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I</a:t>
                </a:r>
                <a:endParaRPr lang="zh-CN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2.2222222222222223E-2"/>
              <c:y val="0.507777777777777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143007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 b="1">
                <a:latin typeface="微软雅黑" panose="020B0503020204020204" pitchFamily="34" charset="-122"/>
                <a:ea typeface="微软雅黑" panose="020B0503020204020204" pitchFamily="34" charset="-122"/>
              </a:rPr>
              <a:t>0.3V</a:t>
            </a:r>
            <a:r>
              <a:rPr lang="zh-CN" b="1">
                <a:latin typeface="微软雅黑" panose="020B0503020204020204" pitchFamily="34" charset="-122"/>
                <a:ea typeface="微软雅黑" panose="020B0503020204020204" pitchFamily="34" charset="-122"/>
              </a:rPr>
              <a:t>电</a:t>
            </a:r>
            <a:r>
              <a:rPr lang="zh-CN" altLang="en-US" b="1">
                <a:latin typeface="微软雅黑" panose="020B0503020204020204" pitchFamily="34" charset="-122"/>
                <a:ea typeface="微软雅黑" panose="020B0503020204020204" pitchFamily="34" charset="-122"/>
              </a:rPr>
              <a:t>压</a:t>
            </a:r>
            <a:r>
              <a:rPr lang="zh-CN" b="1">
                <a:latin typeface="微软雅黑" panose="020B0503020204020204" pitchFamily="34" charset="-122"/>
                <a:ea typeface="微软雅黑" panose="020B0503020204020204" pitchFamily="34" charset="-122"/>
              </a:rPr>
              <a:t>表校正图</a:t>
            </a:r>
            <a:endParaRPr lang="en-US" b="1">
              <a:latin typeface="微软雅黑" panose="020B0503020204020204" pitchFamily="34" charset="-122"/>
              <a:ea typeface="微软雅黑" panose="020B0503020204020204" pitchFamily="34" charset="-122"/>
            </a:endParaRPr>
          </a:p>
        </c:rich>
      </c:tx>
      <c:layout>
        <c:manualLayout>
          <c:xMode val="edge"/>
          <c:yMode val="edge"/>
          <c:x val="1.7333333333333333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电压表!$B$2:$G$2</c:f>
              <c:strCache>
                <c:ptCount val="6"/>
                <c:pt idx="0">
                  <c:v>0.00 </c:v>
                </c:pt>
                <c:pt idx="1">
                  <c:v>0.06 </c:v>
                </c:pt>
                <c:pt idx="2">
                  <c:v>0.12 </c:v>
                </c:pt>
                <c:pt idx="3">
                  <c:v>0.18 </c:v>
                </c:pt>
                <c:pt idx="4">
                  <c:v>0.24 </c:v>
                </c:pt>
                <c:pt idx="5">
                  <c:v>0.30 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dk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numRef>
              <c:f>电压表!$B$2:$G$2</c:f>
              <c:numCache>
                <c:formatCode>0.00_ </c:formatCode>
                <c:ptCount val="6"/>
                <c:pt idx="0">
                  <c:v>0</c:v>
                </c:pt>
                <c:pt idx="1">
                  <c:v>0.06</c:v>
                </c:pt>
                <c:pt idx="2">
                  <c:v>0.12</c:v>
                </c:pt>
                <c:pt idx="3">
                  <c:v>0.18</c:v>
                </c:pt>
                <c:pt idx="4">
                  <c:v>0.24</c:v>
                </c:pt>
                <c:pt idx="5">
                  <c:v>0.3</c:v>
                </c:pt>
              </c:numCache>
            </c:numRef>
          </c:cat>
          <c:val>
            <c:numRef>
              <c:f>电压表!$B$6:$G$6</c:f>
              <c:numCache>
                <c:formatCode>0.000_ </c:formatCode>
                <c:ptCount val="6"/>
                <c:pt idx="0">
                  <c:v>0</c:v>
                </c:pt>
                <c:pt idx="1">
                  <c:v>-4.4999999999999971E-3</c:v>
                </c:pt>
                <c:pt idx="2">
                  <c:v>-7.4999999999999928E-3</c:v>
                </c:pt>
                <c:pt idx="3">
                  <c:v>-1.4499999999999985E-2</c:v>
                </c:pt>
                <c:pt idx="4">
                  <c:v>-1.5999999999999986E-2</c:v>
                </c:pt>
                <c:pt idx="5">
                  <c:v>-1.6000000000000014E-2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5B-C40A-484B-8EDE-77F821CF3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43007"/>
        <c:axId val="583150687"/>
      </c:lineChart>
      <c:catAx>
        <c:axId val="5831430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15000"/>
                  <a:lumOff val="85000"/>
                  <a:alpha val="51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 sz="10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改装表读数</a:t>
                </a:r>
                <a:r>
                  <a:rPr lang="en-US" sz="1000" i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Ux</a:t>
                </a:r>
                <a:r>
                  <a:rPr lang="en-US" sz="10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(V)</a:t>
                </a:r>
                <a:endParaRPr lang="zh-CN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72647112860892393"/>
              <c:y val="0.895601851851851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150687"/>
        <c:crosses val="autoZero"/>
        <c:auto val="1"/>
        <c:lblAlgn val="ctr"/>
        <c:lblOffset val="100"/>
        <c:noMultiLvlLbl val="0"/>
      </c:catAx>
      <c:valAx>
        <c:axId val="583150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sz="10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△</a:t>
                </a:r>
                <a:r>
                  <a:rPr lang="en-US" sz="1000" i="1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U</a:t>
                </a:r>
                <a:endParaRPr lang="zh-CN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2.2222222222222223E-2"/>
              <c:y val="0.507777777777777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83143007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2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  <a:alpha val="51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68036</xdr:rowOff>
    </xdr:from>
    <xdr:to>
      <xdr:col>4</xdr:col>
      <xdr:colOff>173491</xdr:colOff>
      <xdr:row>22</xdr:row>
      <xdr:rowOff>117750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74601F24-2CA8-04ED-6BCA-EE78322900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68036</xdr:rowOff>
    </xdr:from>
    <xdr:to>
      <xdr:col>4</xdr:col>
      <xdr:colOff>185700</xdr:colOff>
      <xdr:row>22</xdr:row>
      <xdr:rowOff>143876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11DA1593-0376-4847-A59E-530E35D888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240E5-C4BD-4A71-BBC5-0E4960E7C6F3}">
  <sheetPr>
    <tabColor theme="4" tint="0.79998168889431442"/>
  </sheetPr>
  <dimension ref="A1:G9"/>
  <sheetViews>
    <sheetView zoomScaleNormal="100" workbookViewId="0">
      <selection activeCell="F8" sqref="F8:F9"/>
    </sheetView>
  </sheetViews>
  <sheetFormatPr defaultRowHeight="13.8" x14ac:dyDescent="0.25"/>
  <cols>
    <col min="1" max="1" width="39.44140625" bestFit="1" customWidth="1"/>
  </cols>
  <sheetData>
    <row r="1" spans="1:7" ht="19.8" thickBot="1" x14ac:dyDescent="0.3">
      <c r="A1" s="9" t="s">
        <v>9</v>
      </c>
      <c r="B1" s="9"/>
      <c r="C1" s="9"/>
      <c r="D1" s="9"/>
      <c r="E1" s="9"/>
      <c r="F1" s="9"/>
      <c r="G1" s="9"/>
    </row>
    <row r="2" spans="1:7" ht="14.4" thickTop="1" x14ac:dyDescent="0.25">
      <c r="A2" s="1" t="s">
        <v>0</v>
      </c>
      <c r="B2" s="4">
        <v>0</v>
      </c>
      <c r="C2" s="4">
        <v>0.4</v>
      </c>
      <c r="D2" s="4">
        <v>0.8</v>
      </c>
      <c r="E2" s="4">
        <v>1.2</v>
      </c>
      <c r="F2" s="4">
        <v>1.6</v>
      </c>
      <c r="G2" s="4">
        <v>2</v>
      </c>
    </row>
    <row r="3" spans="1:7" x14ac:dyDescent="0.25">
      <c r="A3" s="3" t="s">
        <v>1</v>
      </c>
      <c r="B3" s="4">
        <v>0.02</v>
      </c>
      <c r="C3" s="4">
        <v>0.4</v>
      </c>
      <c r="D3" s="4">
        <v>0.83</v>
      </c>
      <c r="E3" s="4">
        <v>1.26</v>
      </c>
      <c r="F3" s="4">
        <v>1.58</v>
      </c>
      <c r="G3" s="4">
        <v>1.99</v>
      </c>
    </row>
    <row r="4" spans="1:7" x14ac:dyDescent="0.25">
      <c r="A4" s="3" t="s">
        <v>3</v>
      </c>
      <c r="B4" s="4">
        <v>0.01</v>
      </c>
      <c r="C4" s="4">
        <v>0.4</v>
      </c>
      <c r="D4" s="4">
        <v>0.83</v>
      </c>
      <c r="E4" s="4">
        <v>1.24</v>
      </c>
      <c r="F4" s="4">
        <v>1.62</v>
      </c>
      <c r="G4" s="4">
        <v>1.99</v>
      </c>
    </row>
    <row r="5" spans="1:7" x14ac:dyDescent="0.25">
      <c r="A5" s="3" t="s">
        <v>2</v>
      </c>
      <c r="B5" s="4">
        <f>AVERAGE(B3:B4)</f>
        <v>1.4999999999999999E-2</v>
      </c>
      <c r="C5" s="4">
        <f>AVERAGE(C3:C4)</f>
        <v>0.4</v>
      </c>
      <c r="D5" s="4">
        <f t="shared" ref="D5:G5" si="0">AVERAGE(D3:D4)</f>
        <v>0.83</v>
      </c>
      <c r="E5" s="4">
        <f>AVERAGE(E3:E4)</f>
        <v>1.25</v>
      </c>
      <c r="F5" s="4">
        <f t="shared" si="0"/>
        <v>1.6</v>
      </c>
      <c r="G5" s="4">
        <f t="shared" si="0"/>
        <v>1.99</v>
      </c>
    </row>
    <row r="6" spans="1:7" x14ac:dyDescent="0.25">
      <c r="A6" s="3" t="s">
        <v>4</v>
      </c>
      <c r="B6" s="4">
        <f>B5-B2</f>
        <v>1.4999999999999999E-2</v>
      </c>
      <c r="C6" s="4">
        <f t="shared" ref="C6:G6" si="1">C5-C2</f>
        <v>0</v>
      </c>
      <c r="D6" s="4">
        <f t="shared" si="1"/>
        <v>2.9999999999999916E-2</v>
      </c>
      <c r="E6" s="4">
        <f t="shared" si="1"/>
        <v>5.0000000000000044E-2</v>
      </c>
      <c r="F6" s="4">
        <f t="shared" si="1"/>
        <v>0</v>
      </c>
      <c r="G6" s="4">
        <f t="shared" si="1"/>
        <v>-1.0000000000000009E-2</v>
      </c>
    </row>
    <row r="8" spans="1:7" x14ac:dyDescent="0.25">
      <c r="F8" s="8" t="s">
        <v>10</v>
      </c>
      <c r="G8" s="6" cm="1">
        <f t="array" ref="G8">MAX(ABS(B6:G6))/2</f>
        <v>2.5000000000000022E-2</v>
      </c>
    </row>
    <row r="9" spans="1:7" x14ac:dyDescent="0.25">
      <c r="F9" s="8" t="s">
        <v>11</v>
      </c>
      <c r="G9" s="2">
        <v>2.5</v>
      </c>
    </row>
  </sheetData>
  <mergeCells count="1">
    <mergeCell ref="A1:G1"/>
  </mergeCells>
  <phoneticPr fontId="2" type="noConversion"/>
  <pageMargins left="0.7" right="0.7" top="0.75" bottom="0.75" header="0.3" footer="0.3"/>
  <ignoredErrors>
    <ignoredError sqref="B5:D5 E5:G5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35EC8-D755-46E5-8151-5DD4CE5605E9}">
  <sheetPr>
    <tabColor theme="6" tint="0.79998168889431442"/>
  </sheetPr>
  <dimension ref="A1:G9"/>
  <sheetViews>
    <sheetView tabSelected="1" zoomScale="130" zoomScaleNormal="130" workbookViewId="0">
      <selection activeCell="A4" sqref="A4"/>
    </sheetView>
  </sheetViews>
  <sheetFormatPr defaultRowHeight="13.8" x14ac:dyDescent="0.25"/>
  <cols>
    <col min="1" max="1" width="39.44140625" bestFit="1" customWidth="1"/>
  </cols>
  <sheetData>
    <row r="1" spans="1:7" ht="19.8" thickBot="1" x14ac:dyDescent="0.3">
      <c r="A1" s="9" t="s">
        <v>5</v>
      </c>
      <c r="B1" s="9"/>
      <c r="C1" s="9"/>
      <c r="D1" s="9"/>
      <c r="E1" s="9"/>
      <c r="F1" s="9"/>
      <c r="G1" s="9"/>
    </row>
    <row r="2" spans="1:7" ht="14.4" thickTop="1" x14ac:dyDescent="0.25">
      <c r="A2" s="1" t="s">
        <v>6</v>
      </c>
      <c r="B2" s="4">
        <v>0</v>
      </c>
      <c r="C2" s="4">
        <v>0.06</v>
      </c>
      <c r="D2" s="4">
        <v>0.12</v>
      </c>
      <c r="E2" s="4">
        <v>0.18</v>
      </c>
      <c r="F2" s="4">
        <v>0.24</v>
      </c>
      <c r="G2" s="4">
        <v>0.3</v>
      </c>
    </row>
    <row r="3" spans="1:7" x14ac:dyDescent="0.25">
      <c r="A3" s="3" t="s">
        <v>12</v>
      </c>
      <c r="B3" s="5">
        <v>0</v>
      </c>
      <c r="C3" s="5">
        <v>5.6000000000000001E-2</v>
      </c>
      <c r="D3" s="5">
        <v>0.111</v>
      </c>
      <c r="E3" s="5">
        <v>0.16700000000000001</v>
      </c>
      <c r="F3" s="5">
        <v>0.22500000000000001</v>
      </c>
      <c r="G3" s="5">
        <v>0.28299999999999997</v>
      </c>
    </row>
    <row r="4" spans="1:7" x14ac:dyDescent="0.25">
      <c r="A4" s="3" t="s">
        <v>13</v>
      </c>
      <c r="B4" s="5">
        <v>0</v>
      </c>
      <c r="C4" s="5">
        <v>5.5E-2</v>
      </c>
      <c r="D4" s="5">
        <v>0.114</v>
      </c>
      <c r="E4" s="5">
        <v>0.16400000000000001</v>
      </c>
      <c r="F4" s="5">
        <v>0.223</v>
      </c>
      <c r="G4" s="5">
        <v>0.28499999999999998</v>
      </c>
    </row>
    <row r="5" spans="1:7" x14ac:dyDescent="0.25">
      <c r="A5" s="3" t="s">
        <v>8</v>
      </c>
      <c r="B5" s="5">
        <f>AVERAGE(B3:B4)</f>
        <v>0</v>
      </c>
      <c r="C5" s="5">
        <f>AVERAGE(C3:C4)</f>
        <v>5.5500000000000001E-2</v>
      </c>
      <c r="D5" s="5">
        <f t="shared" ref="D5:G5" si="0">AVERAGE(D3:D4)</f>
        <v>0.1125</v>
      </c>
      <c r="E5" s="5">
        <f>AVERAGE(E3:E4)</f>
        <v>0.16550000000000001</v>
      </c>
      <c r="F5" s="5">
        <f t="shared" si="0"/>
        <v>0.224</v>
      </c>
      <c r="G5" s="5">
        <f t="shared" si="0"/>
        <v>0.28399999999999997</v>
      </c>
    </row>
    <row r="6" spans="1:7" x14ac:dyDescent="0.25">
      <c r="A6" s="3" t="s">
        <v>7</v>
      </c>
      <c r="B6" s="5">
        <f>B5-B2</f>
        <v>0</v>
      </c>
      <c r="C6" s="5">
        <f t="shared" ref="C6:G6" si="1">C5-C2</f>
        <v>-4.4999999999999971E-3</v>
      </c>
      <c r="D6" s="5">
        <f t="shared" si="1"/>
        <v>-7.4999999999999928E-3</v>
      </c>
      <c r="E6" s="5">
        <f t="shared" si="1"/>
        <v>-1.4499999999999985E-2</v>
      </c>
      <c r="F6" s="5">
        <f t="shared" si="1"/>
        <v>-1.5999999999999986E-2</v>
      </c>
      <c r="G6" s="5">
        <f t="shared" si="1"/>
        <v>-1.6000000000000014E-2</v>
      </c>
    </row>
    <row r="8" spans="1:7" x14ac:dyDescent="0.25">
      <c r="F8" s="8" t="s">
        <v>10</v>
      </c>
      <c r="G8" s="6" cm="1">
        <f t="array" ref="G8">MAX(ABS(B6:G6))/0.3</f>
        <v>5.3333333333333385E-2</v>
      </c>
    </row>
    <row r="9" spans="1:7" x14ac:dyDescent="0.25">
      <c r="F9" s="8" t="s">
        <v>11</v>
      </c>
      <c r="G9" s="7">
        <v>5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Dli3o2/H2rJhUiNaDNNoKDwsMRX+kBo5lZ33+OOmLsA=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zDfmvBZG0jMMf1BsJO5pvNeJxu0cJ7tW+hzeEEFvCgw=</DigestValue>
    </Reference>
  </SignedInfo>
  <SignatureValue>IQjMYus2Kr4JETUHRk2gHy577q1Do7iO7QC1QMoDfjAbL6eIwiylWFl1d77+YtuXf7mb4YCTMoGD
P0214VAkZlIttJb1xTJZ54DfX3mfJYWfDWKBvUoGsrpqfx8/efhV9E503MfVJVEsk7vexnYKXhtT
5taAXCfbFiCGOMMYegL+0naQ9ztq4lnt5zSfVdKHZjsjucnef6RTrhErHzMc5Vec6is9xpMngVI+
G8h7Y6Wxrn1whW0JbQ6r2MoCbQDZ0IQwhOxgoTzPXJw5Aa0zpdBjxWCMiwOpUBpoJdxeRx7tGn+S
YBJhFwugMAmV4IH51V9+m0aBPwrCipV3tB+lHQ==</SignatureValue>
  <KeyInfo>
    <X509Data>
      <X509Certificate>MIID7jCCAtagAwIBAgIKV7hLfEHoq6Z71TANBgkqhkiG9w0BAQsFADCBpDEsMCoGA1UEAxMjR1QgQUNBREVNSUMgU2VsZi1zaWduZWQgQ2VydGlmaWNhdGUxFDASBgNVBAoTC0dUIEFDQURFTUlDMTQwMgYDVQQLEytDeWJlcnNlY3VyaXR5IGFuZCBUcnVzdGVkIEFjY2VzcyBEZXBhcnRtZW50MRswGQYJKoZIhvcNAQkBFgx4ZGVAZ3QuYWMuY24xCzAJBgNVBAYTAkNOMB4XDTI0MDEyOTE3NTAwOFoXDTI5MDEyOTE3NTAwOFowgaQxLDAqBgNVBAMTI0dUIEFDQURFTUlDIFNlbGYtc2lnbmVkIENlcnRpZmljYXRlMRQwEgYDVQQKEwtHVCBBQ0FERU1JQzE0MDIGA1UECxMrQ3liZXJzZWN1cml0eSBhbmQgVHJ1c3RlZCBBY2Nlc3MgRGVwYXJ0bWVudDEbMBkGCSqGSIb3DQEJARYMeGRlQGd0LmFjLmNuMQswCQYDVQQGEwJDTjCCASIwDQYJKoZIhvcNAQEBBQADggEPADCCAQoCggEBALF28/ZZDTr55Dzs14CdvcjUDg+p5RYFB2V5kKy29kzgW0xjvNFBVqRZHvZ2t3MkZx0GPPDWuAbIGb92SUvUAJjrlvtIwbQUUXZsI0JWN9swcQUk8TxkqGDX9pYTkRFVccIc4cZ7ar9Y4JmtHBVoc40z7pDG5DESo4lRy1r9cRtBEYjNSVYeFvg/LBAPIO144m2ajlQcXiKceWeitSWUXD2NCuD3bG37UmJtgVNnDsbyr7dJ1YuKwNtA5oGSyfiDQG1ZmTW3o0gycyNrbP3yitIRGDhv2rjf7V96H2nW/pOIj4qpHkK1Bhng/1EYdAp80t4YPlpVPZ48ZGKe6yzPpM0CAwEAAaMgMB4wDwYJKoZIhvcvAQEKBAIFADALBgNVHQ8EBAMCA5gwDQYJKoZIhvcNAQELBQADggEBAHqQVkxPqSFk51i98hX2fVu8ROXjiHE3kmxZ2aZ7REfy4RH9u1pgQ7XvnQFGZ8ur5m/wnNAwniHovfQurPDJIn2r8dMQGVikN4Fzj9/cAHHYiOWF6zXJ8k11EybfCVOYn9bwwTa19Cnc3mnN1LFp4VQU+lQUmZjcAVl82Sf+w2KTCW2IOkSbzspkLqF2TmvBo5Bfwbt1mVooGOXvYHQ09aVcJxefsxnuuAzmOBpGVbQm8id/Br8biayJRQcvaYFzvendapLdi7UdSmBnh0eFchErzBJjg/w/bUXUPBRlbgsK4lZlZeXwevx/yiIWv4p/o+a782Ij6HgDk1asuPcXQi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mNCpjJFURTWECJpcpIEEXAkvoziFKUttdm8m+vaW12g=</DigestValue>
      </Reference>
      <Reference URI="/xl/calcChain.xml?ContentType=application/vnd.openxmlformats-officedocument.spreadsheetml.calcChain+xml">
        <DigestMethod Algorithm="http://www.w3.org/2001/04/xmlenc#sha256"/>
        <DigestValue>vK68afuH9aOgM1KD+cXxeOwOof4ZMPSC5Kz+B0VcjlA=</DigestValue>
      </Reference>
      <Reference URI="/xl/charts/_rels/char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iiIUTw551Pf7bTYXz0p/pxL7b94OSgCO8EQWIeBhUcA=</DigestValue>
      </Reference>
      <Reference URI="/xl/charts/_rels/char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70J/HjKGOShr2QViU/qt+iyKLQjMhoJBs4M4NXsSqxs=</DigestValue>
      </Reference>
      <Reference URI="/xl/charts/chart1.xml?ContentType=application/vnd.openxmlformats-officedocument.drawingml.chart+xml">
        <DigestMethod Algorithm="http://www.w3.org/2001/04/xmlenc#sha256"/>
        <DigestValue>RZd/RK9OEkJJLEPhZw/Rn7S45hUwNsXe3aGBtpampQc=</DigestValue>
      </Reference>
      <Reference URI="/xl/charts/chart2.xml?ContentType=application/vnd.openxmlformats-officedocument.drawingml.chart+xml">
        <DigestMethod Algorithm="http://www.w3.org/2001/04/xmlenc#sha256"/>
        <DigestValue>Y4QtV1Zjd8rvgVv2z1+2/XUEyBq8x4AhEfaZALbX9SM=</DigestValue>
      </Reference>
      <Reference URI="/xl/charts/colors1.xml?ContentType=application/vnd.ms-office.chartcolorstyle+xml">
        <DigestMethod Algorithm="http://www.w3.org/2001/04/xmlenc#sha256"/>
        <DigestValue>BP77p9MYU/oKpjblyLjjCPwxJqm0ih9EkJR//5HVqS8=</DigestValue>
      </Reference>
      <Reference URI="/xl/charts/colors2.xml?ContentType=application/vnd.ms-office.chartcolorstyle+xml">
        <DigestMethod Algorithm="http://www.w3.org/2001/04/xmlenc#sha256"/>
        <DigestValue>BP77p9MYU/oKpjblyLjjCPwxJqm0ih9EkJR//5HVqS8=</DigestValue>
      </Reference>
      <Reference URI="/xl/charts/style1.xml?ContentType=application/vnd.ms-office.chartstyle+xml">
        <DigestMethod Algorithm="http://www.w3.org/2001/04/xmlenc#sha256"/>
        <DigestValue>xUQCk1JWICfrr1UMvyIomAFQuF7JeGYFn5yEixNMKlk=</DigestValue>
      </Reference>
      <Reference URI="/xl/charts/style2.xml?ContentType=application/vnd.ms-office.chartstyle+xml">
        <DigestMethod Algorithm="http://www.w3.org/2001/04/xmlenc#sha256"/>
        <DigestValue>xUQCk1JWICfrr1UMvyIomAFQuF7JeGYFn5yEixNMKlk=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aT94V8Wz1bpzKr/beusbcXJut1shLdaYPh7KFdfLu4M=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ZKrQfRqrQ6yYz3Yi7IZhh1X0DcONl9EI9re48x6/SJU=</DigestValue>
      </Reference>
      <Reference URI="/xl/drawings/drawing1.xml?ContentType=application/vnd.openxmlformats-officedocument.drawing+xml">
        <DigestMethod Algorithm="http://www.w3.org/2001/04/xmlenc#sha256"/>
        <DigestValue>9e7gSNyURJcbT0GCPaR4v6/geId9catxNVL6643uADw=</DigestValue>
      </Reference>
      <Reference URI="/xl/drawings/drawing2.xml?ContentType=application/vnd.openxmlformats-officedocument.drawing+xml">
        <DigestMethod Algorithm="http://www.w3.org/2001/04/xmlenc#sha256"/>
        <DigestValue>LZpLay28P/RdCXDBAUVt21UyurikyUeDIXlNSos24HM=</DigestValue>
      </Reference>
      <Reference URI="/xl/metadata.xml?ContentType=application/vnd.openxmlformats-officedocument.spreadsheetml.sheetMetadata+xml">
        <DigestMethod Algorithm="http://www.w3.org/2001/04/xmlenc#sha256"/>
        <DigestValue>6A4HwnoPdblEQvyJVvapxowGIWiz0V6fJS8jEAb6yGc=</DigestValue>
      </Reference>
      <Reference URI="/xl/sharedStrings.xml?ContentType=application/vnd.openxmlformats-officedocument.spreadsheetml.sharedStrings+xml">
        <DigestMethod Algorithm="http://www.w3.org/2001/04/xmlenc#sha256"/>
        <DigestValue>VpwZ4PngElCjdLxXiRWd+2dZRE1Xg8nwkNQt/WuzGMA=</DigestValue>
      </Reference>
      <Reference URI="/xl/styles.xml?ContentType=application/vnd.openxmlformats-officedocument.spreadsheetml.styles+xml">
        <DigestMethod Algorithm="http://www.w3.org/2001/04/xmlenc#sha256"/>
        <DigestValue>4nMpr5wE08X+SW90UTdOWQffE3MiMUBk2eAGr6FXhco=</DigestValue>
      </Reference>
      <Reference URI="/xl/theme/theme1.xml?ContentType=application/vnd.openxmlformats-officedocument.theme+xml">
        <DigestMethod Algorithm="http://www.w3.org/2001/04/xmlenc#sha256"/>
        <DigestValue>ssM1Quy2b8D9Wp5m3gFkLRIUxbFrrStqAm1uvL2mtcw=</DigestValue>
      </Reference>
      <Reference URI="/xl/workbook.xml?ContentType=application/vnd.openxmlformats-officedocument.spreadsheetml.sheet.main+xml">
        <DigestMethod Algorithm="http://www.w3.org/2001/04/xmlenc#sha256"/>
        <DigestValue>YSHsJtJ0oPCgdRJddRjGf/5pInQBnRbvXjIU5LpQHqY=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oY0oKg4yB0FiSyDpS+lW7ZLMeZcI5wvg+y8nqaThVbI=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lHnnYDirKb6jIxGHnqbP97pjMgmbUlToG4p69Ye0Gm8=</DigestValue>
      </Reference>
      <Reference URI="/xl/worksheets/sheet1.xml?ContentType=application/vnd.openxmlformats-officedocument.spreadsheetml.worksheet+xml">
        <DigestMethod Algorithm="http://www.w3.org/2001/04/xmlenc#sha256"/>
        <DigestValue>htiD70b98HrVJiRZSSf3w69LwiI9Y7L7RXZRTNvUEpE=</DigestValue>
      </Reference>
      <Reference URI="/xl/worksheets/sheet2.xml?ContentType=application/vnd.openxmlformats-officedocument.spreadsheetml.worksheet+xml">
        <DigestMethod Algorithm="http://www.w3.org/2001/04/xmlenc#sha256"/>
        <DigestValue>vtmfukIgAsLiESEznruniY9ibleNV76AacABmz1p6+0=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2024-03-24T04:01:13Z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2024-03-24T04:01:13Z</xd:SigningTime>
          <xd:SigningCertificate>
            <xd:Cert>
              <xd:CertDigest>
                <DigestMethod Algorithm="http://www.w3.org/2001/04/xmlenc#sha256"/>
                <DigestValue>icZKWKCwPV1PqdYcLdMVcrP8+LgdGAV96oefVIUQvIw=</DigestValue>
              </xd:CertDigest>
              <xd:IssuerSerial>
                <X509IssuerName>C=CN, E=xde@gt.ac.cn, OU=Cybersecurity and Trusted Access Department, O=GT ACADEMIC, CN=GT ACADEMIC Self-signed Certificate</X509IssuerName>
                <X509SerialNumber>414245524214139215838165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创建和批准此文档</xd:Description>
            </xd:CommitmentTypeId>
            <xd:AllSignedDataObjects/>
          </xd:CommitmentTypeIndication>
        </xd:SignedDataObject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电流表</vt:lpstr>
      <vt:lpstr>电压表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Garfield</dc:creator>
  <cp:lastModifiedBy>Tom Garfield</cp:lastModifiedBy>
  <dcterms:created xsi:type="dcterms:W3CDTF">2024-03-23T13:21:57Z</dcterms:created>
  <dcterms:modified xsi:type="dcterms:W3CDTF">2024-03-24T04:01:06Z</dcterms:modified>
</cp:coreProperties>
</file>