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38776a3566fee15/练习/大学物理实验/"/>
    </mc:Choice>
  </mc:AlternateContent>
  <xr:revisionPtr revIDLastSave="4" documentId="8_{65F767CD-B12A-4438-86BF-68D3BFDC682F}" xr6:coauthVersionLast="47" xr6:coauthVersionMax="47" xr10:uidLastSave="{9425B404-2368-4F7A-95A5-907AEDCE8593}"/>
  <bookViews>
    <workbookView xWindow="-108" yWindow="-108" windowWidth="23256" windowHeight="12456" activeTab="1" xr2:uid="{2B0E5519-7540-47A9-A587-8558ADAB4D0D}"/>
  </bookViews>
  <sheets>
    <sheet name="测绘VH-IS曲线数据" sheetId="1" r:id="rId1"/>
    <sheet name="测绘VH-IM曲线数据" sheetId="2" r:id="rId2"/>
    <sheet name="测绘B-x关系曲线数据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5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G5" i="2"/>
  <c r="G6" i="2"/>
  <c r="G7" i="2"/>
  <c r="G8" i="2"/>
  <c r="G9" i="2"/>
  <c r="G10" i="2"/>
  <c r="F10" i="2"/>
  <c r="F9" i="2"/>
  <c r="F8" i="2"/>
  <c r="F7" i="2"/>
  <c r="F6" i="2"/>
  <c r="F5" i="2"/>
  <c r="F6" i="1"/>
  <c r="F7" i="1"/>
  <c r="F8" i="1"/>
  <c r="F9" i="1"/>
  <c r="F10" i="1"/>
  <c r="F5" i="1"/>
</calcChain>
</file>

<file path=xl/sharedStrings.xml><?xml version="1.0" encoding="utf-8"?>
<sst xmlns="http://schemas.openxmlformats.org/spreadsheetml/2006/main" count="41" uniqueCount="23">
  <si>
    <r>
      <t>测绘</t>
    </r>
    <r>
      <rPr>
        <b/>
        <i/>
        <sz val="15"/>
        <color theme="3"/>
        <rFont val="Times New Roman"/>
        <family val="1"/>
      </rPr>
      <t>V</t>
    </r>
    <r>
      <rPr>
        <b/>
        <sz val="10"/>
        <color theme="3"/>
        <rFont val="Times New Roman"/>
        <family val="1"/>
      </rPr>
      <t>H</t>
    </r>
    <r>
      <rPr>
        <b/>
        <sz val="15"/>
        <color theme="3"/>
        <rFont val="Times New Roman"/>
        <family val="1"/>
      </rPr>
      <t>-</t>
    </r>
    <r>
      <rPr>
        <b/>
        <i/>
        <sz val="15"/>
        <color theme="3"/>
        <rFont val="Times New Roman"/>
        <family val="1"/>
      </rPr>
      <t>I</t>
    </r>
    <r>
      <rPr>
        <b/>
        <sz val="10"/>
        <color theme="3"/>
        <rFont val="Times New Roman"/>
        <family val="1"/>
      </rPr>
      <t>S</t>
    </r>
    <r>
      <rPr>
        <b/>
        <sz val="15"/>
        <color theme="3"/>
        <rFont val="等线"/>
        <family val="2"/>
        <charset val="134"/>
        <scheme val="minor"/>
      </rPr>
      <t>曲线数据</t>
    </r>
    <phoneticPr fontId="4" type="noConversion"/>
  </si>
  <si>
    <r>
      <rPr>
        <b/>
        <i/>
        <sz val="11"/>
        <color theme="0"/>
        <rFont val="Times New Roman"/>
        <family val="1"/>
      </rPr>
      <t>I</t>
    </r>
    <r>
      <rPr>
        <b/>
        <sz val="6"/>
        <color theme="0"/>
        <rFont val="Times New Roman"/>
        <family val="1"/>
      </rPr>
      <t>S</t>
    </r>
    <r>
      <rPr>
        <b/>
        <sz val="11"/>
        <color theme="0"/>
        <rFont val="Times New Roman"/>
        <family val="1"/>
      </rPr>
      <t>/mA</t>
    </r>
    <phoneticPr fontId="4" type="noConversion"/>
  </si>
  <si>
    <r>
      <rPr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I</t>
    </r>
    <r>
      <rPr>
        <sz val="6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,+</t>
    </r>
    <r>
      <rPr>
        <i/>
        <sz val="11"/>
        <color theme="1"/>
        <rFont val="Times New Roman"/>
        <family val="1"/>
      </rPr>
      <t>I</t>
    </r>
    <r>
      <rPr>
        <sz val="6"/>
        <color theme="1"/>
        <rFont val="Times New Roman"/>
        <family val="1"/>
      </rPr>
      <t>S</t>
    </r>
    <phoneticPr fontId="4" type="noConversion"/>
  </si>
  <si>
    <r>
      <t>-</t>
    </r>
    <r>
      <rPr>
        <i/>
        <sz val="11"/>
        <color theme="1"/>
        <rFont val="Times New Roman"/>
        <family val="1"/>
      </rPr>
      <t>I</t>
    </r>
    <r>
      <rPr>
        <sz val="6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,+</t>
    </r>
    <r>
      <rPr>
        <i/>
        <sz val="11"/>
        <color theme="1"/>
        <rFont val="Times New Roman"/>
        <family val="1"/>
      </rPr>
      <t>I</t>
    </r>
    <r>
      <rPr>
        <sz val="6"/>
        <color theme="1"/>
        <rFont val="Times New Roman"/>
        <family val="1"/>
      </rPr>
      <t>S</t>
    </r>
    <phoneticPr fontId="4" type="noConversion"/>
  </si>
  <si>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I</t>
    </r>
    <r>
      <rPr>
        <sz val="6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,-</t>
    </r>
    <r>
      <rPr>
        <i/>
        <sz val="11"/>
        <color theme="1"/>
        <rFont val="Times New Roman"/>
        <family val="1"/>
      </rPr>
      <t>I</t>
    </r>
    <r>
      <rPr>
        <sz val="6"/>
        <color theme="1"/>
        <rFont val="Times New Roman"/>
        <family val="1"/>
      </rPr>
      <t>S</t>
    </r>
    <phoneticPr fontId="4" type="noConversion"/>
  </si>
  <si>
    <r>
      <rPr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I</t>
    </r>
    <r>
      <rPr>
        <sz val="6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,-</t>
    </r>
    <r>
      <rPr>
        <i/>
        <sz val="11"/>
        <color theme="1"/>
        <rFont val="Times New Roman"/>
        <family val="1"/>
      </rPr>
      <t>I</t>
    </r>
    <r>
      <rPr>
        <sz val="6"/>
        <color theme="1"/>
        <rFont val="Times New Roman"/>
        <family val="1"/>
      </rPr>
      <t>S</t>
    </r>
    <phoneticPr fontId="4" type="noConversion"/>
  </si>
  <si>
    <r>
      <rPr>
        <b/>
        <i/>
        <sz val="11"/>
        <color theme="0"/>
        <rFont val="Times New Roman"/>
        <family val="1"/>
      </rPr>
      <t>V</t>
    </r>
    <r>
      <rPr>
        <b/>
        <sz val="6"/>
        <color theme="0"/>
        <rFont val="Times New Roman"/>
        <family val="1"/>
      </rPr>
      <t>1</t>
    </r>
    <r>
      <rPr>
        <b/>
        <sz val="11"/>
        <color theme="0"/>
        <rFont val="Times New Roman"/>
        <family val="2"/>
      </rPr>
      <t>/mV</t>
    </r>
    <phoneticPr fontId="4" type="noConversion"/>
  </si>
  <si>
    <r>
      <rPr>
        <b/>
        <i/>
        <sz val="11"/>
        <color theme="0"/>
        <rFont val="Times New Roman"/>
        <family val="1"/>
      </rPr>
      <t>V</t>
    </r>
    <r>
      <rPr>
        <b/>
        <sz val="6"/>
        <color theme="0"/>
        <rFont val="Times New Roman"/>
        <family val="1"/>
      </rPr>
      <t>2</t>
    </r>
    <r>
      <rPr>
        <b/>
        <sz val="11"/>
        <color theme="0"/>
        <rFont val="Times New Roman"/>
        <family val="2"/>
      </rPr>
      <t>/mV</t>
    </r>
    <phoneticPr fontId="4" type="noConversion"/>
  </si>
  <si>
    <r>
      <rPr>
        <b/>
        <i/>
        <sz val="11"/>
        <color theme="0"/>
        <rFont val="Times New Roman"/>
        <family val="1"/>
      </rPr>
      <t>V</t>
    </r>
    <r>
      <rPr>
        <b/>
        <sz val="6"/>
        <color theme="0"/>
        <rFont val="Times New Roman"/>
        <family val="1"/>
      </rPr>
      <t>3</t>
    </r>
    <r>
      <rPr>
        <b/>
        <sz val="11"/>
        <color theme="0"/>
        <rFont val="Times New Roman"/>
        <family val="2"/>
      </rPr>
      <t>/mV</t>
    </r>
    <phoneticPr fontId="4" type="noConversion"/>
  </si>
  <si>
    <r>
      <rPr>
        <b/>
        <i/>
        <sz val="11"/>
        <color theme="0"/>
        <rFont val="Times New Roman"/>
        <family val="1"/>
      </rPr>
      <t>V</t>
    </r>
    <r>
      <rPr>
        <b/>
        <sz val="6"/>
        <color theme="0"/>
        <rFont val="Times New Roman"/>
        <family val="1"/>
      </rPr>
      <t>4</t>
    </r>
    <r>
      <rPr>
        <b/>
        <sz val="11"/>
        <color theme="0"/>
        <rFont val="Times New Roman"/>
        <family val="2"/>
      </rPr>
      <t>/mV</t>
    </r>
    <phoneticPr fontId="4" type="noConversion"/>
  </si>
  <si>
    <t xml:space="preserve">                                                    /mV</t>
    <phoneticPr fontId="4" type="noConversion"/>
  </si>
  <si>
    <t>斜率</t>
    <phoneticPr fontId="4" type="noConversion"/>
  </si>
  <si>
    <r>
      <rPr>
        <i/>
        <sz val="11"/>
        <color theme="1"/>
        <rFont val="Times New Roman"/>
        <family val="1"/>
      </rPr>
      <t>k=K</t>
    </r>
    <r>
      <rPr>
        <sz val="6"/>
        <color theme="1"/>
        <rFont val="Times New Roman"/>
        <family val="1"/>
      </rPr>
      <t>H</t>
    </r>
    <r>
      <rPr>
        <i/>
        <sz val="11"/>
        <color theme="1"/>
        <rFont val="Times New Roman"/>
        <family val="1"/>
      </rPr>
      <t>B=</t>
    </r>
    <r>
      <rPr>
        <sz val="11"/>
        <color theme="1"/>
        <rFont val="Times New Roman"/>
        <family val="1"/>
      </rPr>
      <t>1.0143</t>
    </r>
    <phoneticPr fontId="4" type="noConversion"/>
  </si>
  <si>
    <r>
      <t>测绘</t>
    </r>
    <r>
      <rPr>
        <b/>
        <i/>
        <sz val="15"/>
        <color theme="3"/>
        <rFont val="Times New Roman"/>
        <family val="1"/>
      </rPr>
      <t>V</t>
    </r>
    <r>
      <rPr>
        <b/>
        <sz val="10"/>
        <color theme="3"/>
        <rFont val="Times New Roman"/>
        <family val="1"/>
      </rPr>
      <t>H</t>
    </r>
    <r>
      <rPr>
        <b/>
        <sz val="15"/>
        <color theme="3"/>
        <rFont val="Times New Roman"/>
        <family val="1"/>
      </rPr>
      <t>-</t>
    </r>
    <r>
      <rPr>
        <b/>
        <i/>
        <sz val="15"/>
        <color theme="3"/>
        <rFont val="Times New Roman"/>
        <family val="1"/>
      </rPr>
      <t>I</t>
    </r>
    <r>
      <rPr>
        <b/>
        <sz val="10"/>
        <color theme="3"/>
        <rFont val="Times New Roman"/>
        <family val="1"/>
      </rPr>
      <t>M</t>
    </r>
    <r>
      <rPr>
        <b/>
        <sz val="15"/>
        <color theme="3"/>
        <rFont val="等线"/>
        <family val="2"/>
        <charset val="134"/>
        <scheme val="minor"/>
      </rPr>
      <t>曲线数据</t>
    </r>
    <phoneticPr fontId="4" type="noConversion"/>
  </si>
  <si>
    <r>
      <rPr>
        <b/>
        <i/>
        <sz val="11"/>
        <color theme="0"/>
        <rFont val="Times New Roman"/>
        <family val="1"/>
      </rPr>
      <t>I</t>
    </r>
    <r>
      <rPr>
        <b/>
        <sz val="6"/>
        <color theme="0"/>
        <rFont val="Times New Roman"/>
        <family val="1"/>
      </rPr>
      <t>M</t>
    </r>
    <r>
      <rPr>
        <b/>
        <sz val="11"/>
        <color theme="0"/>
        <rFont val="Times New Roman"/>
        <family val="1"/>
      </rPr>
      <t>/mA</t>
    </r>
    <phoneticPr fontId="4" type="noConversion"/>
  </si>
  <si>
    <r>
      <rPr>
        <b/>
        <i/>
        <sz val="11"/>
        <color theme="0"/>
        <rFont val="Times New Roman"/>
        <family val="1"/>
      </rPr>
      <t>V'</t>
    </r>
    <r>
      <rPr>
        <b/>
        <sz val="6"/>
        <color theme="0"/>
        <rFont val="Times New Roman"/>
        <family val="1"/>
      </rPr>
      <t>H</t>
    </r>
    <r>
      <rPr>
        <b/>
        <sz val="11"/>
        <color theme="0"/>
        <rFont val="Times New Roman"/>
        <family val="1"/>
      </rPr>
      <t>/mV</t>
    </r>
    <phoneticPr fontId="4" type="noConversion"/>
  </si>
  <si>
    <r>
      <rPr>
        <b/>
        <i/>
        <sz val="11"/>
        <color theme="0"/>
        <rFont val="Times New Roman"/>
        <family val="1"/>
      </rPr>
      <t>x</t>
    </r>
    <r>
      <rPr>
        <b/>
        <sz val="11"/>
        <color theme="0"/>
        <rFont val="Times New Roman"/>
        <family val="1"/>
      </rPr>
      <t>/cm</t>
    </r>
    <phoneticPr fontId="4" type="noConversion"/>
  </si>
  <si>
    <r>
      <t>测绘</t>
    </r>
    <r>
      <rPr>
        <b/>
        <i/>
        <sz val="15"/>
        <color theme="3"/>
        <rFont val="Times New Roman"/>
        <family val="1"/>
      </rPr>
      <t>B-x</t>
    </r>
    <r>
      <rPr>
        <b/>
        <sz val="15"/>
        <color theme="3"/>
        <rFont val="等线"/>
        <family val="2"/>
        <charset val="134"/>
        <scheme val="minor"/>
      </rPr>
      <t>曲线数据</t>
    </r>
    <phoneticPr fontId="4" type="noConversion"/>
  </si>
  <si>
    <r>
      <rPr>
        <b/>
        <i/>
        <sz val="11"/>
        <color theme="0"/>
        <rFont val="Times New Roman"/>
        <family val="1"/>
      </rPr>
      <t>B/</t>
    </r>
    <r>
      <rPr>
        <b/>
        <sz val="11"/>
        <color theme="0"/>
        <rFont val="Times New Roman"/>
        <family val="1"/>
      </rPr>
      <t>T</t>
    </r>
    <phoneticPr fontId="4" type="noConversion"/>
  </si>
  <si>
    <t>常量名称</t>
    <phoneticPr fontId="4" type="noConversion"/>
  </si>
  <si>
    <t>常量数值</t>
    <phoneticPr fontId="4" type="noConversion"/>
  </si>
  <si>
    <r>
      <t>K</t>
    </r>
    <r>
      <rPr>
        <i/>
        <sz val="6"/>
        <color theme="1"/>
        <rFont val="Times New Roman"/>
        <family val="1"/>
      </rPr>
      <t>H</t>
    </r>
    <phoneticPr fontId="4" type="noConversion"/>
  </si>
  <si>
    <r>
      <t>I</t>
    </r>
    <r>
      <rPr>
        <i/>
        <sz val="6"/>
        <color theme="1"/>
        <rFont val="Times New Roman"/>
        <family val="1"/>
      </rPr>
      <t>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</si>
</sst>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_ "/>
    <numFmt numFmtId="178" formatCode="0.0_ "/>
  </numFmts>
  <fonts count="18" x14ac:knownFonts="1">
    <font>
      <sz val="11"/>
      <color theme="1"/>
      <name val="等线"/>
      <family val="2"/>
      <charset val="134"/>
      <scheme val="minor"/>
    </font>
    <font>
      <b/>
      <sz val="15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5"/>
      <color theme="3"/>
      <name val="Times New Roman"/>
      <family val="1"/>
    </font>
    <font>
      <b/>
      <i/>
      <sz val="15"/>
      <color theme="3"/>
      <name val="Times New Roman"/>
      <family val="1"/>
    </font>
    <font>
      <b/>
      <sz val="10"/>
      <color theme="3"/>
      <name val="Times New Roman"/>
      <family val="1"/>
    </font>
    <font>
      <b/>
      <sz val="11"/>
      <color theme="0"/>
      <name val="Times New Roman"/>
      <family val="1"/>
    </font>
    <font>
      <b/>
      <sz val="6"/>
      <color theme="0"/>
      <name val="Times New Roman"/>
      <family val="1"/>
    </font>
    <font>
      <b/>
      <i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2"/>
    </font>
    <font>
      <sz val="11"/>
      <color theme="1"/>
      <name val="宋体"/>
      <family val="1"/>
      <charset val="134"/>
    </font>
    <font>
      <sz val="6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i/>
      <sz val="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/>
      </top>
      <bottom/>
      <diagonal/>
    </border>
    <border>
      <left style="thin">
        <color theme="4"/>
      </left>
      <right/>
      <top style="thick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5" xfId="0" quotePrefix="1" applyFont="1" applyFill="1" applyBorder="1" applyAlignment="1">
      <alignment horizontal="center" vertical="center"/>
    </xf>
    <xf numFmtId="176" fontId="11" fillId="0" borderId="7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8" fontId="11" fillId="0" borderId="7" xfId="0" applyNumberFormat="1" applyFont="1" applyBorder="1" applyAlignment="1">
      <alignment horizontal="center" vertical="center"/>
    </xf>
    <xf numFmtId="0" fontId="2" fillId="3" borderId="2" xfId="2" applyFill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1" xfId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" fillId="3" borderId="2" xfId="2" applyFill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3">
    <cellStyle name="标题 1" xfId="1" builtinId="16"/>
    <cellStyle name="标题 3" xfId="2" builtinId="18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i="1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V</a:t>
            </a:r>
            <a:r>
              <a:rPr lang="en-US" sz="1000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H</a:t>
            </a:r>
            <a:r>
              <a:rPr lang="en-US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 - </a:t>
            </a:r>
            <a:r>
              <a:rPr lang="en-US" i="1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I</a:t>
            </a:r>
            <a:r>
              <a:rPr lang="en-US" sz="1000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S</a:t>
            </a:r>
            <a:r>
              <a:rPr lang="en-US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 </a:t>
            </a:r>
            <a:r>
              <a:rPr lang="zh-CN">
                <a:latin typeface="方正小标宋_GBK" panose="03000509000000000000" pitchFamily="65" charset="-122"/>
                <a:ea typeface="方正小标宋_GBK" panose="03000509000000000000" pitchFamily="65" charset="-122"/>
              </a:rPr>
              <a:t>曲线</a:t>
            </a:r>
            <a:endParaRPr lang="en-US">
              <a:latin typeface="方正小标宋_GBK" panose="03000509000000000000" pitchFamily="65" charset="-122"/>
              <a:ea typeface="方正小标宋_GBK" panose="03000509000000000000" pitchFamily="65" charset="-122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'测绘VH-IS曲线数据'!$F$3</c:f>
              <c:strCache>
                <c:ptCount val="1"/>
                <c:pt idx="0">
                  <c:v>                                                    /mV</c:v>
                </c:pt>
              </c:strCache>
            </c:strRef>
          </c:tx>
          <c:spPr>
            <a:ln w="19050" cap="sq">
              <a:solidFill>
                <a:schemeClr val="accent1"/>
              </a:solidFill>
              <a:bevel/>
            </a:ln>
            <a:effectLst/>
          </c:spPr>
          <c:marker>
            <c:symbol val="x"/>
            <c:size val="10"/>
            <c:spPr>
              <a:noFill/>
              <a:ln w="15875">
                <a:solidFill>
                  <a:srgbClr val="FF0000"/>
                </a:solidFill>
                <a:round/>
              </a:ln>
              <a:effectLst/>
            </c:spPr>
          </c:marker>
          <c:trendline>
            <c:spPr>
              <a:ln w="15875" cap="rnd">
                <a:solidFill>
                  <a:srgbClr val="FFFF00"/>
                </a:solidFill>
                <a:prstDash val="solid"/>
              </a:ln>
              <a:effectLst/>
            </c:spPr>
            <c:trendlineType val="linear"/>
            <c:forward val="2.5000000000000005E-2"/>
            <c:backward val="5.000000000000001E-2"/>
            <c:intercept val="0"/>
            <c:dispRSqr val="1"/>
            <c:dispEq val="1"/>
            <c:trendlineLbl>
              <c:layout>
                <c:manualLayout>
                  <c:x val="6.8225955710803893E-2"/>
                  <c:y val="0.13433937916453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zh-CN" i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V</a:t>
                    </a:r>
                    <a:r>
                      <a:rPr lang="en-US" altLang="zh-CN" sz="500" i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H</a:t>
                    </a:r>
                    <a:r>
                      <a:rPr lang="en-US" altLang="zh-CN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= 1.0143</a:t>
                    </a:r>
                    <a:r>
                      <a:rPr lang="en-US" altLang="zh-CN" i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</a:t>
                    </a:r>
                    <a:r>
                      <a:rPr lang="en-US" altLang="zh-CN" sz="500" i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</a:t>
                    </a:r>
                    <a:br>
                      <a:rPr lang="en-US" altLang="zh-CN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</a:br>
                    <a:r>
                      <a:rPr lang="en-US" altLang="zh-CN" i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R</a:t>
                    </a:r>
                    <a:r>
                      <a:rPr lang="en-US" altLang="zh-CN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² = 0.9986</a:t>
                    </a:r>
                    <a:endParaRPr lang="en-US" altLang="zh-CN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'测绘VH-IS曲线数据'!$A$4:$A$10</c:f>
              <c:numCache>
                <c:formatCode>0.000_ 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xVal>
          <c:yVal>
            <c:numRef>
              <c:f>'测绘VH-IS曲线数据'!$F$4:$F$10</c:f>
              <c:numCache>
                <c:formatCode>0.000_ </c:formatCode>
                <c:ptCount val="7"/>
                <c:pt idx="1">
                  <c:v>3.7499999999999999E-2</c:v>
                </c:pt>
                <c:pt idx="2">
                  <c:v>9.7500000000000003E-2</c:v>
                </c:pt>
                <c:pt idx="3">
                  <c:v>0.14250000000000002</c:v>
                </c:pt>
                <c:pt idx="4">
                  <c:v>0.20500000000000002</c:v>
                </c:pt>
                <c:pt idx="5">
                  <c:v>0.255</c:v>
                </c:pt>
                <c:pt idx="6">
                  <c:v>0.31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14-4BE6-A6D6-70CA64698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407536"/>
        <c:axId val="426412816"/>
      </c:scatterChart>
      <c:valAx>
        <c:axId val="426407536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</a:t>
                </a:r>
                <a:r>
                  <a:rPr lang="en-US" altLang="zh-CN" sz="6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  <a:r>
                  <a:rPr lang="en-US" altLang="zh-CN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/mA</a:t>
                </a:r>
                <a:endParaRPr lang="zh-CN" alt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9351780648132448"/>
              <c:y val="0.887307820949054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26412816"/>
        <c:crosses val="autoZero"/>
        <c:crossBetween val="midCat"/>
      </c:valAx>
      <c:valAx>
        <c:axId val="426412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V</a:t>
                </a:r>
                <a:r>
                  <a:rPr lang="en-US" altLang="zh-CN" sz="6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altLang="zh-CN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/mV</a:t>
                </a:r>
                <a:endParaRPr lang="zh-CN" altLang="en-US" sz="6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0064308478473722E-2"/>
              <c:y val="0.451289224960428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26407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i="1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V</a:t>
            </a:r>
            <a:r>
              <a:rPr lang="en-US" sz="1000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H</a:t>
            </a:r>
            <a:r>
              <a:rPr lang="en-US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 - </a:t>
            </a:r>
            <a:r>
              <a:rPr lang="en-US" i="1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I</a:t>
            </a:r>
            <a:r>
              <a:rPr lang="en-US" sz="1000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M</a:t>
            </a:r>
            <a:r>
              <a:rPr lang="en-US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 </a:t>
            </a:r>
            <a:r>
              <a:rPr lang="zh-CN">
                <a:latin typeface="方正小标宋_GBK" panose="03000509000000000000" pitchFamily="65" charset="-122"/>
                <a:ea typeface="方正小标宋_GBK" panose="03000509000000000000" pitchFamily="65" charset="-122"/>
              </a:rPr>
              <a:t>曲线</a:t>
            </a:r>
            <a:endParaRPr lang="en-US">
              <a:latin typeface="方正小标宋_GBK" panose="03000509000000000000" pitchFamily="65" charset="-122"/>
              <a:ea typeface="方正小标宋_GBK" panose="03000509000000000000" pitchFamily="65" charset="-122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6350" cap="sq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rgbClr val="FF0000"/>
                </a:solidFill>
                <a:round/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>
                <a:solidFill>
                  <a:schemeClr val="tx2">
                    <a:lumMod val="7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>
                <a:solidFill>
                  <a:schemeClr val="tx2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'测绘VH-IM曲线数据'!$A$5:$A$10</c:f>
              <c:numCache>
                <c:formatCode>0.000_ </c:formatCode>
                <c:ptCount val="6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</c:numCache>
            </c:numRef>
          </c:xVal>
          <c:yVal>
            <c:numRef>
              <c:f>'测绘VH-IM曲线数据'!$F$5:$F$10</c:f>
              <c:numCache>
                <c:formatCode>0.000_ </c:formatCode>
                <c:ptCount val="6"/>
                <c:pt idx="0">
                  <c:v>0.62125000000000008</c:v>
                </c:pt>
                <c:pt idx="1">
                  <c:v>1.35</c:v>
                </c:pt>
                <c:pt idx="2">
                  <c:v>1.73</c:v>
                </c:pt>
                <c:pt idx="3">
                  <c:v>2.5037500000000001</c:v>
                </c:pt>
                <c:pt idx="4">
                  <c:v>3.1237500000000002</c:v>
                </c:pt>
                <c:pt idx="5">
                  <c:v>3.7487499999999998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B82-4258-B8FE-CBAB5132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407536"/>
        <c:axId val="426412816"/>
      </c:scatterChart>
      <c:valAx>
        <c:axId val="426407536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</a:t>
                </a:r>
                <a:r>
                  <a:rPr lang="en-US" altLang="zh-CN" sz="6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zh-CN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/mA</a:t>
                </a:r>
                <a:endParaRPr lang="zh-CN" alt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9351780648132448"/>
              <c:y val="0.887307820949054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0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26412816"/>
        <c:crosses val="autoZero"/>
        <c:crossBetween val="midCat"/>
      </c:valAx>
      <c:valAx>
        <c:axId val="426412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V</a:t>
                </a:r>
                <a:r>
                  <a:rPr lang="en-US" altLang="zh-CN" sz="6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altLang="zh-CN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/mV</a:t>
                </a:r>
                <a:endParaRPr lang="zh-CN" altLang="en-US" sz="6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0064308478473722E-2"/>
              <c:y val="0.451289224960428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00_ 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26407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i="1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V'</a:t>
            </a:r>
            <a:r>
              <a:rPr lang="en-US" sz="1000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H</a:t>
            </a:r>
            <a:r>
              <a:rPr lang="en-US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 - </a:t>
            </a:r>
            <a:r>
              <a:rPr lang="en-US" i="1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I</a:t>
            </a:r>
            <a:r>
              <a:rPr lang="en-US" sz="1000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M</a:t>
            </a:r>
            <a:r>
              <a:rPr lang="en-US"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 </a:t>
            </a:r>
            <a:r>
              <a:rPr lang="zh-CN">
                <a:latin typeface="方正小标宋_GBK" panose="03000509000000000000" pitchFamily="65" charset="-122"/>
                <a:ea typeface="方正小标宋_GBK" panose="03000509000000000000" pitchFamily="65" charset="-122"/>
              </a:rPr>
              <a:t>曲线</a:t>
            </a:r>
            <a:endParaRPr lang="en-US">
              <a:latin typeface="方正小标宋_GBK" panose="03000509000000000000" pitchFamily="65" charset="-122"/>
              <a:ea typeface="方正小标宋_GBK" panose="03000509000000000000" pitchFamily="65" charset="-122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3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rgbClr val="FF0000"/>
                </a:solidFill>
                <a:round/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>
                <a:solidFill>
                  <a:schemeClr val="tx2">
                    <a:lumMod val="7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>
                <a:solidFill>
                  <a:schemeClr val="tx2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'测绘VH-IM曲线数据'!$A$5:$A$10</c:f>
              <c:numCache>
                <c:formatCode>0.000_ </c:formatCode>
                <c:ptCount val="6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</c:numCache>
            </c:numRef>
          </c:xVal>
          <c:yVal>
            <c:numRef>
              <c:f>'测绘VH-IM曲线数据'!$G$5:$G$10</c:f>
              <c:numCache>
                <c:formatCode>0.00_ </c:formatCode>
                <c:ptCount val="6"/>
                <c:pt idx="0">
                  <c:v>1.5000000000000013E-2</c:v>
                </c:pt>
                <c:pt idx="1">
                  <c:v>0.40999999999999992</c:v>
                </c:pt>
                <c:pt idx="2">
                  <c:v>0.60999999999999988</c:v>
                </c:pt>
                <c:pt idx="3">
                  <c:v>2.4999999999999911E-2</c:v>
                </c:pt>
                <c:pt idx="4">
                  <c:v>1.499999999999968E-2</c:v>
                </c:pt>
                <c:pt idx="5">
                  <c:v>2.4999999999999911E-2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E1-4233-B997-9C287AA03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407536"/>
        <c:axId val="426412816"/>
      </c:scatterChart>
      <c:valAx>
        <c:axId val="426407536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</a:t>
                </a:r>
                <a:r>
                  <a:rPr lang="en-US" altLang="zh-CN" sz="6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zh-CN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/mA</a:t>
                </a:r>
                <a:endParaRPr lang="zh-CN" alt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9351780648132448"/>
              <c:y val="0.887307820949054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0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26412816"/>
        <c:crosses val="autoZero"/>
        <c:crossBetween val="midCat"/>
      </c:valAx>
      <c:valAx>
        <c:axId val="426412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V'</a:t>
                </a:r>
                <a:r>
                  <a:rPr lang="en-US" altLang="zh-CN" sz="6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altLang="zh-CN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/mV</a:t>
                </a:r>
                <a:endParaRPr lang="zh-CN" altLang="en-US" sz="6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0064308478473722E-2"/>
              <c:y val="0.451289224960428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0_ 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26407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i="1">
                <a:solidFill>
                  <a:srgbClr val="002060"/>
                </a:solidFill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B - x </a:t>
            </a:r>
            <a:r>
              <a:rPr lang="zh-CN" altLang="en-US">
                <a:solidFill>
                  <a:srgbClr val="002060"/>
                </a:solidFill>
                <a:latin typeface="Times New Roman" panose="02020603050405020304" pitchFamily="18" charset="0"/>
                <a:ea typeface="方正小标宋_GBK" panose="03000509000000000000" pitchFamily="65" charset="-122"/>
                <a:cs typeface="Times New Roman" panose="02020603050405020304" pitchFamily="18" charset="0"/>
              </a:rPr>
              <a:t>曲线</a:t>
            </a:r>
            <a:endParaRPr lang="en-US" altLang="zh-CN">
              <a:solidFill>
                <a:srgbClr val="002060"/>
              </a:solidFill>
              <a:latin typeface="Times New Roman" panose="02020603050405020304" pitchFamily="18" charset="0"/>
              <a:ea typeface="方正小标宋_GBK" panose="03000509000000000000" pitchFamily="65" charset="-122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'测绘B-x关系曲线数据'!$G$3</c:f>
              <c:strCache>
                <c:ptCount val="1"/>
                <c:pt idx="0">
                  <c:v>B/T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'测绘B-x关系曲线数据'!$A$4:$A$22</c:f>
              <c:numCache>
                <c:formatCode>0.0_ </c:formatCode>
                <c:ptCount val="19"/>
                <c:pt idx="1">
                  <c:v>13</c:v>
                </c:pt>
                <c:pt idx="2">
                  <c:v>12</c:v>
                </c:pt>
                <c:pt idx="3">
                  <c:v>11</c:v>
                </c:pt>
                <c:pt idx="4">
                  <c:v>10</c:v>
                </c:pt>
                <c:pt idx="5">
                  <c:v>9</c:v>
                </c:pt>
                <c:pt idx="6">
                  <c:v>8</c:v>
                </c:pt>
                <c:pt idx="7">
                  <c:v>7</c:v>
                </c:pt>
                <c:pt idx="8">
                  <c:v>6</c:v>
                </c:pt>
                <c:pt idx="9">
                  <c:v>5</c:v>
                </c:pt>
                <c:pt idx="10">
                  <c:v>4</c:v>
                </c:pt>
                <c:pt idx="11">
                  <c:v>3.5</c:v>
                </c:pt>
                <c:pt idx="12">
                  <c:v>3</c:v>
                </c:pt>
                <c:pt idx="13">
                  <c:v>2.5</c:v>
                </c:pt>
                <c:pt idx="14">
                  <c:v>2</c:v>
                </c:pt>
                <c:pt idx="15">
                  <c:v>1.5</c:v>
                </c:pt>
                <c:pt idx="16">
                  <c:v>1</c:v>
                </c:pt>
                <c:pt idx="17">
                  <c:v>0.5</c:v>
                </c:pt>
                <c:pt idx="18">
                  <c:v>0</c:v>
                </c:pt>
              </c:numCache>
            </c:numRef>
          </c:xVal>
          <c:yVal>
            <c:numRef>
              <c:f>'测绘B-x关系曲线数据'!$G$4:$G$22</c:f>
              <c:numCache>
                <c:formatCode>0.000_ </c:formatCode>
                <c:ptCount val="19"/>
                <c:pt idx="1">
                  <c:v>7.1750000000000008E-2</c:v>
                </c:pt>
                <c:pt idx="2">
                  <c:v>7.1916666666666657E-2</c:v>
                </c:pt>
                <c:pt idx="3">
                  <c:v>7.1983333333333344E-2</c:v>
                </c:pt>
                <c:pt idx="4">
                  <c:v>7.1874999999999994E-2</c:v>
                </c:pt>
                <c:pt idx="5">
                  <c:v>7.1583333333333332E-2</c:v>
                </c:pt>
                <c:pt idx="6">
                  <c:v>7.1125000000000008E-2</c:v>
                </c:pt>
                <c:pt idx="7">
                  <c:v>7.0291666666666669E-2</c:v>
                </c:pt>
                <c:pt idx="8">
                  <c:v>6.8666666666666668E-2</c:v>
                </c:pt>
                <c:pt idx="9">
                  <c:v>6.5750000000000003E-2</c:v>
                </c:pt>
                <c:pt idx="10">
                  <c:v>6.0333333333333336E-2</c:v>
                </c:pt>
                <c:pt idx="11">
                  <c:v>5.6000000000000008E-2</c:v>
                </c:pt>
                <c:pt idx="12">
                  <c:v>5.0083333333333334E-2</c:v>
                </c:pt>
                <c:pt idx="13">
                  <c:v>4.2583333333333334E-2</c:v>
                </c:pt>
                <c:pt idx="14">
                  <c:v>3.4000000000000002E-2</c:v>
                </c:pt>
                <c:pt idx="15">
                  <c:v>2.6124999999999999E-2</c:v>
                </c:pt>
                <c:pt idx="16">
                  <c:v>1.9333333333333334E-2</c:v>
                </c:pt>
                <c:pt idx="17">
                  <c:v>1.4083333333333333E-2</c:v>
                </c:pt>
                <c:pt idx="18">
                  <c:v>1.0583333333333333E-2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56-49CC-91FB-6F1468D6E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880544"/>
        <c:axId val="692851264"/>
      </c:scatterChart>
      <c:valAx>
        <c:axId val="692880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>
                    <a:solidFill>
                      <a:schemeClr val="tx1"/>
                    </a:solidFill>
                  </a:rPr>
                  <a:t>霍尔元件的位置</a:t>
                </a:r>
                <a:r>
                  <a:rPr lang="en-US" altLang="zh-CN" i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</a:t>
                </a: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/cm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92851264"/>
        <c:crosses val="autoZero"/>
        <c:crossBetween val="midCat"/>
      </c:valAx>
      <c:valAx>
        <c:axId val="69285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i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</a:t>
                </a:r>
                <a:r>
                  <a:rPr lang="en-US" altLang="zh-CN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/T</a:t>
                </a:r>
                <a:endParaRPr lang="zh-CN" alt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92880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204512</xdr:colOff>
      <xdr:row>2</xdr:row>
      <xdr:rowOff>81458</xdr:rowOff>
    </xdr:from>
    <xdr:ext cx="1757341" cy="3261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E01544A6-1A8D-7D56-8E09-ABD1833045EC}"/>
                </a:ext>
              </a:extLst>
            </xdr:cNvPr>
            <xdr:cNvSpPr txBox="1"/>
          </xdr:nvSpPr>
          <xdr:spPr>
            <a:xfrm>
              <a:off x="5207892" y="456160"/>
              <a:ext cx="1757341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sub>
                    </m:sSub>
                    <m:r>
                      <a:rPr lang="en-US" altLang="zh-CN" sz="1100" b="0" i="1">
                        <a:solidFill>
                          <a:schemeClr val="bg1"/>
                        </a:solidFill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</m:sSub>
                          </m:e>
                        </m:d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b>
                            </m:sSub>
                          </m:e>
                        </m:d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3</m:t>
                                </m:r>
                              </m:sub>
                            </m:sSub>
                          </m:e>
                        </m:d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4</m:t>
                                </m:r>
                              </m:sub>
                            </m:sSub>
                          </m:e>
                        </m:d>
                      </m:num>
                      <m:den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4</m:t>
                        </m:r>
                      </m:den>
                    </m:f>
                  </m:oMath>
                </m:oMathPara>
              </a14:m>
              <a:endParaRPr lang="zh-CN" altLang="en-US" sz="1100">
                <a:solidFill>
                  <a:schemeClr val="bg1"/>
                </a:solidFill>
              </a:endParaRPr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E01544A6-1A8D-7D56-8E09-ABD1833045EC}"/>
                </a:ext>
              </a:extLst>
            </xdr:cNvPr>
            <xdr:cNvSpPr txBox="1"/>
          </xdr:nvSpPr>
          <xdr:spPr>
            <a:xfrm>
              <a:off x="5207892" y="456160"/>
              <a:ext cx="1757341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solidFill>
                    <a:schemeClr val="bg1"/>
                  </a:solidFill>
                  <a:latin typeface="Cambria Math" panose="02040503050406030204" pitchFamily="18" charset="0"/>
                </a:rPr>
                <a:t>𝑉_𝐻=(|𝑉_1 |+|𝑉_2 |+|𝑉_3 |+|𝑉_4 |)/4</a:t>
              </a:r>
              <a:endParaRPr lang="zh-CN" altLang="en-US" sz="1100">
                <a:solidFill>
                  <a:schemeClr val="bg1"/>
                </a:solidFill>
              </a:endParaRPr>
            </a:p>
          </xdr:txBody>
        </xdr:sp>
      </mc:Fallback>
    </mc:AlternateContent>
    <xdr:clientData/>
  </xdr:oneCellAnchor>
  <xdr:twoCellAnchor>
    <xdr:from>
      <xdr:col>6</xdr:col>
      <xdr:colOff>198121</xdr:colOff>
      <xdr:row>0</xdr:row>
      <xdr:rowOff>5229</xdr:rowOff>
    </xdr:from>
    <xdr:to>
      <xdr:col>12</xdr:col>
      <xdr:colOff>601981</xdr:colOff>
      <xdr:row>10</xdr:row>
      <xdr:rowOff>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959235AF-D5E3-F7E2-8890-50FC0FE67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204512</xdr:colOff>
      <xdr:row>2</xdr:row>
      <xdr:rowOff>81458</xdr:rowOff>
    </xdr:from>
    <xdr:ext cx="1757341" cy="3261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8A41FB7D-C5A5-45E1-A3C0-0AB9DB7A1340}"/>
                </a:ext>
              </a:extLst>
            </xdr:cNvPr>
            <xdr:cNvSpPr txBox="1"/>
          </xdr:nvSpPr>
          <xdr:spPr>
            <a:xfrm>
              <a:off x="5203232" y="454838"/>
              <a:ext cx="1757341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sub>
                    </m:sSub>
                    <m:r>
                      <a:rPr lang="en-US" altLang="zh-CN" sz="1100" b="0" i="1">
                        <a:solidFill>
                          <a:schemeClr val="bg1"/>
                        </a:solidFill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</m:sSub>
                          </m:e>
                        </m:d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b>
                            </m:sSub>
                          </m:e>
                        </m:d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3</m:t>
                                </m:r>
                              </m:sub>
                            </m:sSub>
                          </m:e>
                        </m:d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4</m:t>
                                </m:r>
                              </m:sub>
                            </m:sSub>
                          </m:e>
                        </m:d>
                      </m:num>
                      <m:den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4</m:t>
                        </m:r>
                      </m:den>
                    </m:f>
                  </m:oMath>
                </m:oMathPara>
              </a14:m>
              <a:endParaRPr lang="zh-CN" altLang="en-US" sz="1100">
                <a:solidFill>
                  <a:schemeClr val="bg1"/>
                </a:solidFill>
              </a:endParaRPr>
            </a:p>
          </xdr:txBody>
        </xdr:sp>
      </mc:Choice>
      <mc:Fallback xmlns="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8A41FB7D-C5A5-45E1-A3C0-0AB9DB7A1340}"/>
                </a:ext>
              </a:extLst>
            </xdr:cNvPr>
            <xdr:cNvSpPr txBox="1"/>
          </xdr:nvSpPr>
          <xdr:spPr>
            <a:xfrm>
              <a:off x="5203232" y="454838"/>
              <a:ext cx="1757341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solidFill>
                    <a:schemeClr val="bg1"/>
                  </a:solidFill>
                  <a:latin typeface="Cambria Math" panose="02040503050406030204" pitchFamily="18" charset="0"/>
                </a:rPr>
                <a:t>𝑉_𝐻=(|𝑉_1 |+|𝑉_2 |+|𝑉_3 |+|𝑉_4 |)/4</a:t>
              </a:r>
              <a:endParaRPr lang="zh-CN" altLang="en-US" sz="1100">
                <a:solidFill>
                  <a:schemeClr val="bg1"/>
                </a:solidFill>
              </a:endParaRPr>
            </a:p>
          </xdr:txBody>
        </xdr:sp>
      </mc:Fallback>
    </mc:AlternateContent>
    <xdr:clientData/>
  </xdr:oneCellAnchor>
  <xdr:twoCellAnchor>
    <xdr:from>
      <xdr:col>0</xdr:col>
      <xdr:colOff>93407</xdr:colOff>
      <xdr:row>10</xdr:row>
      <xdr:rowOff>129678</xdr:rowOff>
    </xdr:from>
    <xdr:to>
      <xdr:col>3</xdr:col>
      <xdr:colOff>1079996</xdr:colOff>
      <xdr:row>23</xdr:row>
      <xdr:rowOff>41917</xdr:rowOff>
    </xdr:to>
    <xdr:graphicFrame macro="">
      <xdr:nvGraphicFramePr>
        <xdr:cNvPr id="14" name="图表 13">
          <a:extLst>
            <a:ext uri="{FF2B5EF4-FFF2-40B4-BE49-F238E27FC236}">
              <a16:creationId xmlns:a16="http://schemas.microsoft.com/office/drawing/2014/main" id="{BCAC2F36-320F-4142-B3F2-C774970CC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299108</xdr:colOff>
      <xdr:row>10</xdr:row>
      <xdr:rowOff>131959</xdr:rowOff>
    </xdr:from>
    <xdr:to>
      <xdr:col>6</xdr:col>
      <xdr:colOff>587866</xdr:colOff>
      <xdr:row>23</xdr:row>
      <xdr:rowOff>44198</xdr:rowOff>
    </xdr:to>
    <xdr:graphicFrame macro="">
      <xdr:nvGraphicFramePr>
        <xdr:cNvPr id="17" name="图表 16">
          <a:extLst>
            <a:ext uri="{FF2B5EF4-FFF2-40B4-BE49-F238E27FC236}">
              <a16:creationId xmlns:a16="http://schemas.microsoft.com/office/drawing/2014/main" id="{9534A301-27BD-41DB-80A4-F1C4ACF36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0.18733</cdr:x>
      <cdr:y>0.72547</cdr:y>
    </cdr:from>
    <cdr:to>
      <cdr:x>0.93119</cdr:x>
      <cdr:y>0.72547</cdr:y>
    </cdr:to>
    <cdr:cxnSp macro="">
      <cdr:nvCxnSpPr>
        <cdr:cNvPr id="3" name="直接连接符 2">
          <a:extLst xmlns:a="http://schemas.openxmlformats.org/drawingml/2006/main">
            <a:ext uri="{FF2B5EF4-FFF2-40B4-BE49-F238E27FC236}">
              <a16:creationId xmlns:a16="http://schemas.microsoft.com/office/drawing/2014/main" id="{B19DAF98-D29C-4ED5-4B01-2511D1F4ECCE}"/>
            </a:ext>
          </a:extLst>
        </cdr:cNvPr>
        <cdr:cNvCxnSpPr/>
      </cdr:nvCxnSpPr>
      <cdr:spPr>
        <a:xfrm xmlns:a="http://schemas.openxmlformats.org/drawingml/2006/main">
          <a:off x="716504" y="1599336"/>
          <a:ext cx="2845132" cy="0"/>
        </a:xfrm>
        <a:prstGeom xmlns:a="http://schemas.openxmlformats.org/drawingml/2006/main" prst="line">
          <a:avLst/>
        </a:prstGeom>
        <a:ln xmlns:a="http://schemas.openxmlformats.org/drawingml/2006/main" w="12700" cap="flat" cmpd="sng" algn="ctr">
          <a:solidFill>
            <a:schemeClr val="accent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204512</xdr:colOff>
      <xdr:row>2</xdr:row>
      <xdr:rowOff>81458</xdr:rowOff>
    </xdr:from>
    <xdr:ext cx="1757341" cy="3261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231B191E-4729-493A-88F9-06F1BA245808}"/>
                </a:ext>
              </a:extLst>
            </xdr:cNvPr>
            <xdr:cNvSpPr txBox="1"/>
          </xdr:nvSpPr>
          <xdr:spPr>
            <a:xfrm>
              <a:off x="5203232" y="454838"/>
              <a:ext cx="1757341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sub>
                    </m:sSub>
                    <m:r>
                      <a:rPr lang="en-US" altLang="zh-CN" sz="1100" b="0" i="1">
                        <a:solidFill>
                          <a:schemeClr val="bg1"/>
                        </a:solidFill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</m:sSub>
                          </m:e>
                        </m:d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b>
                            </m:sSub>
                          </m:e>
                        </m:d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3</m:t>
                                </m:r>
                              </m:sub>
                            </m:sSub>
                          </m:e>
                        </m:d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begChr m:val="|"/>
                            <m:endChr m:val="|"/>
                            <m:ctrlPr>
                              <a:rPr lang="en-US" altLang="zh-CN" sz="1100" b="0" i="1">
                                <a:solidFill>
                                  <a:schemeClr val="bg1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𝑉</m:t>
                                </m:r>
                              </m:e>
                              <m:sub>
                                <m:r>
                                  <a:rPr lang="en-US" altLang="zh-CN" sz="1100" b="0" i="1">
                                    <a:solidFill>
                                      <a:schemeClr val="bg1"/>
                                    </a:solidFill>
                                    <a:latin typeface="Cambria Math" panose="02040503050406030204" pitchFamily="18" charset="0"/>
                                  </a:rPr>
                                  <m:t>4</m:t>
                                </m:r>
                              </m:sub>
                            </m:sSub>
                          </m:e>
                        </m:d>
                      </m:num>
                      <m:den>
                        <m:r>
                          <a:rPr lang="en-US" altLang="zh-CN" sz="1100" b="0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4</m:t>
                        </m:r>
                      </m:den>
                    </m:f>
                  </m:oMath>
                </m:oMathPara>
              </a14:m>
              <a:endParaRPr lang="zh-CN" altLang="en-US" sz="1100">
                <a:solidFill>
                  <a:schemeClr val="bg1"/>
                </a:solidFill>
              </a:endParaRPr>
            </a:p>
          </xdr:txBody>
        </xdr:sp>
      </mc:Choice>
      <mc:Fallback xmlns="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231B191E-4729-493A-88F9-06F1BA245808}"/>
                </a:ext>
              </a:extLst>
            </xdr:cNvPr>
            <xdr:cNvSpPr txBox="1"/>
          </xdr:nvSpPr>
          <xdr:spPr>
            <a:xfrm>
              <a:off x="5203232" y="454838"/>
              <a:ext cx="1757341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solidFill>
                    <a:schemeClr val="bg1"/>
                  </a:solidFill>
                  <a:latin typeface="Cambria Math" panose="02040503050406030204" pitchFamily="18" charset="0"/>
                </a:rPr>
                <a:t>𝑉_𝐻=(|𝑉_1 |+|𝑉_2 |+|𝑉_3 |+|𝑉_4 |)/4</a:t>
              </a:r>
              <a:endParaRPr lang="zh-CN" altLang="en-US" sz="1100">
                <a:solidFill>
                  <a:schemeClr val="bg1"/>
                </a:solidFill>
              </a:endParaRPr>
            </a:p>
          </xdr:txBody>
        </xdr:sp>
      </mc:Fallback>
    </mc:AlternateContent>
    <xdr:clientData/>
  </xdr:oneCellAnchor>
  <xdr:twoCellAnchor>
    <xdr:from>
      <xdr:col>7</xdr:col>
      <xdr:colOff>72652</xdr:colOff>
      <xdr:row>0</xdr:row>
      <xdr:rowOff>15635</xdr:rowOff>
    </xdr:from>
    <xdr:to>
      <xdr:col>17</xdr:col>
      <xdr:colOff>168441</xdr:colOff>
      <xdr:row>16</xdr:row>
      <xdr:rowOff>110359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0C342180-5F6A-B747-8EB7-91CB1592D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5EE7-5880-48B6-A31D-5ACFDB86B80E}">
  <dimension ref="A1:F12"/>
  <sheetViews>
    <sheetView zoomScaleNormal="100" workbookViewId="0">
      <selection sqref="A1:XFD1048576"/>
    </sheetView>
  </sheetViews>
  <sheetFormatPr defaultRowHeight="13.8" x14ac:dyDescent="0.25"/>
  <cols>
    <col min="1" max="1" width="9.77734375" customWidth="1"/>
    <col min="2" max="5" width="15.77734375" customWidth="1"/>
    <col min="6" max="6" width="35.77734375" customWidth="1"/>
  </cols>
  <sheetData>
    <row r="1" spans="1:6" ht="14.4" thickBot="1" x14ac:dyDescent="0.3">
      <c r="A1" s="11" t="s">
        <v>0</v>
      </c>
      <c r="B1" s="11"/>
      <c r="C1" s="11"/>
      <c r="D1" s="11"/>
      <c r="E1" s="11"/>
      <c r="F1" s="11"/>
    </row>
    <row r="2" spans="1:6" ht="15" thickTop="1" thickBot="1" x14ac:dyDescent="0.3">
      <c r="A2" s="12"/>
      <c r="B2" s="12"/>
      <c r="C2" s="12"/>
      <c r="D2" s="12"/>
      <c r="E2" s="12"/>
      <c r="F2" s="12"/>
    </row>
    <row r="3" spans="1:6" ht="19.95" customHeight="1" thickTop="1" x14ac:dyDescent="0.25">
      <c r="A3" s="13" t="s">
        <v>1</v>
      </c>
      <c r="B3" s="1" t="s">
        <v>6</v>
      </c>
      <c r="C3" s="1" t="s">
        <v>7</v>
      </c>
      <c r="D3" s="1" t="s">
        <v>8</v>
      </c>
      <c r="E3" s="1" t="s">
        <v>9</v>
      </c>
      <c r="F3" s="15" t="s">
        <v>10</v>
      </c>
    </row>
    <row r="4" spans="1:6" ht="19.95" customHeight="1" x14ac:dyDescent="0.25">
      <c r="A4" s="14"/>
      <c r="B4" s="2" t="s">
        <v>2</v>
      </c>
      <c r="C4" s="2" t="s">
        <v>3</v>
      </c>
      <c r="D4" s="2" t="s">
        <v>4</v>
      </c>
      <c r="E4" s="2" t="s">
        <v>5</v>
      </c>
      <c r="F4" s="16"/>
    </row>
    <row r="5" spans="1:6" ht="19.95" customHeight="1" x14ac:dyDescent="0.25">
      <c r="A5" s="3">
        <v>0.05</v>
      </c>
      <c r="B5" s="4">
        <v>-0.06</v>
      </c>
      <c r="C5" s="4">
        <v>0.03</v>
      </c>
      <c r="D5" s="4">
        <v>-0.03</v>
      </c>
      <c r="E5" s="4">
        <v>0.03</v>
      </c>
      <c r="F5" s="3">
        <f>(ABS(B5)+ABS(C5)+ABS(D5)+ABS(E5))/4</f>
        <v>3.7499999999999999E-2</v>
      </c>
    </row>
    <row r="6" spans="1:6" ht="19.95" customHeight="1" x14ac:dyDescent="0.25">
      <c r="A6" s="3">
        <v>0.1</v>
      </c>
      <c r="B6" s="4">
        <v>-0.11</v>
      </c>
      <c r="C6" s="4">
        <v>0.08</v>
      </c>
      <c r="D6" s="4">
        <v>-0.08</v>
      </c>
      <c r="E6" s="4">
        <v>0.12</v>
      </c>
      <c r="F6" s="3">
        <f t="shared" ref="F6:F10" si="0">(ABS(B6)+ABS(C6)+ABS(D6)+ABS(E6))/4</f>
        <v>9.7500000000000003E-2</v>
      </c>
    </row>
    <row r="7" spans="1:6" ht="19.95" customHeight="1" x14ac:dyDescent="0.25">
      <c r="A7" s="3">
        <v>0.15</v>
      </c>
      <c r="B7" s="4">
        <v>-0.17</v>
      </c>
      <c r="C7" s="4">
        <v>0.14000000000000001</v>
      </c>
      <c r="D7" s="4">
        <v>-0.13</v>
      </c>
      <c r="E7" s="4">
        <v>0.13</v>
      </c>
      <c r="F7" s="3">
        <f t="shared" si="0"/>
        <v>0.14250000000000002</v>
      </c>
    </row>
    <row r="8" spans="1:6" ht="19.95" customHeight="1" x14ac:dyDescent="0.25">
      <c r="A8" s="3">
        <v>0.2</v>
      </c>
      <c r="B8" s="4">
        <v>-0.22</v>
      </c>
      <c r="C8" s="4">
        <v>0.19</v>
      </c>
      <c r="D8" s="4">
        <v>-0.19</v>
      </c>
      <c r="E8" s="4">
        <v>0.22</v>
      </c>
      <c r="F8" s="3">
        <f t="shared" si="0"/>
        <v>0.20500000000000002</v>
      </c>
    </row>
    <row r="9" spans="1:6" ht="19.95" customHeight="1" x14ac:dyDescent="0.25">
      <c r="A9" s="3">
        <v>0.25</v>
      </c>
      <c r="B9" s="4">
        <v>-0.27</v>
      </c>
      <c r="C9" s="4">
        <v>0.24</v>
      </c>
      <c r="D9" s="4">
        <v>-0.24</v>
      </c>
      <c r="E9" s="4">
        <v>0.27</v>
      </c>
      <c r="F9" s="3">
        <f t="shared" si="0"/>
        <v>0.255</v>
      </c>
    </row>
    <row r="10" spans="1:6" ht="19.95" customHeight="1" x14ac:dyDescent="0.25">
      <c r="A10" s="3">
        <v>0.3</v>
      </c>
      <c r="B10" s="4">
        <v>-0.33</v>
      </c>
      <c r="C10" s="4">
        <v>0.28999999999999998</v>
      </c>
      <c r="D10" s="4">
        <v>-0.28999999999999998</v>
      </c>
      <c r="E10" s="4">
        <v>0.33</v>
      </c>
      <c r="F10" s="3">
        <f t="shared" si="0"/>
        <v>0.31</v>
      </c>
    </row>
    <row r="11" spans="1:6" ht="14.4" thickBot="1" x14ac:dyDescent="0.3"/>
    <row r="12" spans="1:6" ht="14.4" thickBot="1" x14ac:dyDescent="0.3">
      <c r="A12" s="5" t="s">
        <v>11</v>
      </c>
      <c r="B12" s="17" t="s">
        <v>12</v>
      </c>
      <c r="C12" s="18"/>
    </row>
  </sheetData>
  <mergeCells count="4">
    <mergeCell ref="A1:F2"/>
    <mergeCell ref="A3:A4"/>
    <mergeCell ref="F3:F4"/>
    <mergeCell ref="B12:C12"/>
  </mergeCells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722D6-EA98-486D-9DC6-104317545FB4}">
  <dimension ref="A1:G10"/>
  <sheetViews>
    <sheetView tabSelected="1" zoomScale="165" zoomScaleNormal="165" workbookViewId="0">
      <selection activeCell="H18" sqref="H18"/>
    </sheetView>
  </sheetViews>
  <sheetFormatPr defaultRowHeight="13.8" x14ac:dyDescent="0.25"/>
  <cols>
    <col min="1" max="1" width="9.77734375" customWidth="1"/>
    <col min="2" max="5" width="15.77734375" customWidth="1"/>
    <col min="6" max="6" width="35.77734375" customWidth="1"/>
  </cols>
  <sheetData>
    <row r="1" spans="1:7" ht="14.4" customHeight="1" x14ac:dyDescent="0.25">
      <c r="A1" s="12" t="s">
        <v>13</v>
      </c>
      <c r="B1" s="12"/>
      <c r="C1" s="12"/>
      <c r="D1" s="12"/>
      <c r="E1" s="12"/>
      <c r="F1" s="12"/>
      <c r="G1" s="12"/>
    </row>
    <row r="2" spans="1:7" ht="15" customHeight="1" thickBot="1" x14ac:dyDescent="0.3">
      <c r="A2" s="12"/>
      <c r="B2" s="12"/>
      <c r="C2" s="12"/>
      <c r="D2" s="12"/>
      <c r="E2" s="12"/>
      <c r="F2" s="12"/>
      <c r="G2" s="12"/>
    </row>
    <row r="3" spans="1:7" ht="19.95" customHeight="1" thickTop="1" x14ac:dyDescent="0.25">
      <c r="A3" s="13" t="s">
        <v>14</v>
      </c>
      <c r="B3" s="1" t="s">
        <v>6</v>
      </c>
      <c r="C3" s="1" t="s">
        <v>7</v>
      </c>
      <c r="D3" s="1" t="s">
        <v>8</v>
      </c>
      <c r="E3" s="1" t="s">
        <v>9</v>
      </c>
      <c r="F3" s="15" t="s">
        <v>10</v>
      </c>
      <c r="G3" s="13" t="s">
        <v>15</v>
      </c>
    </row>
    <row r="4" spans="1:7" ht="19.95" customHeight="1" x14ac:dyDescent="0.25">
      <c r="A4" s="14"/>
      <c r="B4" s="2" t="s">
        <v>2</v>
      </c>
      <c r="C4" s="2" t="s">
        <v>3</v>
      </c>
      <c r="D4" s="2" t="s">
        <v>4</v>
      </c>
      <c r="E4" s="2" t="s">
        <v>5</v>
      </c>
      <c r="F4" s="16"/>
      <c r="G4" s="14"/>
    </row>
    <row r="5" spans="1:7" ht="19.95" customHeight="1" x14ac:dyDescent="0.25">
      <c r="A5" s="3">
        <v>0.1</v>
      </c>
      <c r="B5" s="4">
        <v>-0.73</v>
      </c>
      <c r="C5" s="4">
        <v>0.51500000000000001</v>
      </c>
      <c r="D5" s="4">
        <v>-0.52</v>
      </c>
      <c r="E5" s="4">
        <v>0.72</v>
      </c>
      <c r="F5" s="3">
        <f>(ABS(B5)+ABS(C5)+ABS(D5)+ABS(E5))/4</f>
        <v>0.62125000000000008</v>
      </c>
      <c r="G5" s="6">
        <f>ABS(SUM(B5:E5))</f>
        <v>1.5000000000000013E-2</v>
      </c>
    </row>
    <row r="6" spans="1:7" ht="19.95" customHeight="1" x14ac:dyDescent="0.25">
      <c r="A6" s="3">
        <v>0.2</v>
      </c>
      <c r="B6" s="4">
        <v>-1.355</v>
      </c>
      <c r="C6" s="4">
        <v>1.145</v>
      </c>
      <c r="D6" s="4">
        <v>-1.55</v>
      </c>
      <c r="E6" s="4">
        <v>1.35</v>
      </c>
      <c r="F6" s="3">
        <f t="shared" ref="F6:F10" si="0">(ABS(B6)+ABS(C6)+ABS(D6)+ABS(E6))/4</f>
        <v>1.35</v>
      </c>
      <c r="G6" s="6">
        <f t="shared" ref="G6:G10" si="1">ABS(SUM(B6:E6))</f>
        <v>0.40999999999999992</v>
      </c>
    </row>
    <row r="7" spans="1:7" ht="19.95" customHeight="1" x14ac:dyDescent="0.25">
      <c r="A7" s="3">
        <v>0.3</v>
      </c>
      <c r="B7" s="4">
        <v>-1.9850000000000001</v>
      </c>
      <c r="C7" s="4">
        <v>1.175</v>
      </c>
      <c r="D7" s="4">
        <v>-1.78</v>
      </c>
      <c r="E7" s="4">
        <v>1.98</v>
      </c>
      <c r="F7" s="3">
        <f t="shared" si="0"/>
        <v>1.73</v>
      </c>
      <c r="G7" s="6">
        <f t="shared" si="1"/>
        <v>0.60999999999999988</v>
      </c>
    </row>
    <row r="8" spans="1:7" ht="19.95" customHeight="1" x14ac:dyDescent="0.25">
      <c r="A8" s="3">
        <v>0.4</v>
      </c>
      <c r="B8" s="4">
        <v>-2.61</v>
      </c>
      <c r="C8" s="4">
        <v>2.395</v>
      </c>
      <c r="D8" s="4">
        <v>-2.41</v>
      </c>
      <c r="E8" s="4">
        <v>2.6</v>
      </c>
      <c r="F8" s="3">
        <f t="shared" si="0"/>
        <v>2.5037500000000001</v>
      </c>
      <c r="G8" s="6">
        <f t="shared" si="1"/>
        <v>2.4999999999999911E-2</v>
      </c>
    </row>
    <row r="9" spans="1:7" ht="19.95" customHeight="1" x14ac:dyDescent="0.25">
      <c r="A9" s="3">
        <v>0.5</v>
      </c>
      <c r="B9" s="4">
        <v>-3.23</v>
      </c>
      <c r="C9" s="4">
        <v>3.02</v>
      </c>
      <c r="D9" s="4">
        <v>-3.0249999999999999</v>
      </c>
      <c r="E9" s="4">
        <v>3.22</v>
      </c>
      <c r="F9" s="3">
        <f t="shared" si="0"/>
        <v>3.1237500000000002</v>
      </c>
      <c r="G9" s="6">
        <f t="shared" si="1"/>
        <v>1.499999999999968E-2</v>
      </c>
    </row>
    <row r="10" spans="1:7" ht="19.95" customHeight="1" x14ac:dyDescent="0.25">
      <c r="A10" s="3">
        <v>0.6</v>
      </c>
      <c r="B10" s="4">
        <v>-3.86</v>
      </c>
      <c r="C10" s="4">
        <v>3.645</v>
      </c>
      <c r="D10" s="4">
        <v>-3.65</v>
      </c>
      <c r="E10" s="4">
        <v>3.84</v>
      </c>
      <c r="F10" s="3">
        <f t="shared" si="0"/>
        <v>3.7487499999999998</v>
      </c>
      <c r="G10" s="6">
        <f t="shared" si="1"/>
        <v>2.4999999999999911E-2</v>
      </c>
    </row>
  </sheetData>
  <mergeCells count="4">
    <mergeCell ref="A3:A4"/>
    <mergeCell ref="F3:F4"/>
    <mergeCell ref="A1:G2"/>
    <mergeCell ref="G3:G4"/>
  </mergeCells>
  <phoneticPr fontId="4" type="noConversion"/>
  <pageMargins left="0.7" right="0.7" top="0.75" bottom="0.75" header="0.3" footer="0.3"/>
  <ignoredErrors>
    <ignoredError sqref="G5:G10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D508-5A92-41B4-B0BA-49EA11CEDCB4}">
  <dimension ref="A1:G26"/>
  <sheetViews>
    <sheetView zoomScale="89" zoomScaleNormal="89" workbookViewId="0">
      <selection activeCell="A5" sqref="A5:G22"/>
    </sheetView>
  </sheetViews>
  <sheetFormatPr defaultRowHeight="13.8" x14ac:dyDescent="0.25"/>
  <cols>
    <col min="1" max="1" width="9.77734375" customWidth="1"/>
    <col min="2" max="5" width="15.77734375" customWidth="1"/>
    <col min="6" max="6" width="35.77734375" customWidth="1"/>
    <col min="7" max="7" width="15.77734375" style="10" customWidth="1"/>
  </cols>
  <sheetData>
    <row r="1" spans="1:7" ht="14.4" customHeight="1" x14ac:dyDescent="0.25">
      <c r="A1" s="12" t="s">
        <v>17</v>
      </c>
      <c r="B1" s="12"/>
      <c r="C1" s="12"/>
      <c r="D1" s="12"/>
      <c r="E1" s="12"/>
      <c r="F1" s="12"/>
      <c r="G1" s="12"/>
    </row>
    <row r="2" spans="1:7" ht="15" customHeight="1" thickBot="1" x14ac:dyDescent="0.3">
      <c r="A2" s="12"/>
      <c r="B2" s="12"/>
      <c r="C2" s="12"/>
      <c r="D2" s="12"/>
      <c r="E2" s="12"/>
      <c r="F2" s="12"/>
      <c r="G2" s="12"/>
    </row>
    <row r="3" spans="1:7" ht="19.95" customHeight="1" thickTop="1" x14ac:dyDescent="0.25">
      <c r="A3" s="13" t="s">
        <v>16</v>
      </c>
      <c r="B3" s="1" t="s">
        <v>6</v>
      </c>
      <c r="C3" s="1" t="s">
        <v>7</v>
      </c>
      <c r="D3" s="1" t="s">
        <v>8</v>
      </c>
      <c r="E3" s="1" t="s">
        <v>9</v>
      </c>
      <c r="F3" s="15" t="s">
        <v>10</v>
      </c>
      <c r="G3" s="13" t="s">
        <v>18</v>
      </c>
    </row>
    <row r="4" spans="1:7" ht="19.95" customHeight="1" x14ac:dyDescent="0.25">
      <c r="A4" s="14"/>
      <c r="B4" s="2" t="s">
        <v>2</v>
      </c>
      <c r="C4" s="2" t="s">
        <v>3</v>
      </c>
      <c r="D4" s="2" t="s">
        <v>4</v>
      </c>
      <c r="E4" s="2" t="s">
        <v>5</v>
      </c>
      <c r="F4" s="16"/>
      <c r="G4" s="24"/>
    </row>
    <row r="5" spans="1:7" ht="19.95" customHeight="1" x14ac:dyDescent="0.25">
      <c r="A5" s="7">
        <v>13</v>
      </c>
      <c r="B5" s="4">
        <v>-2.2200000000000002</v>
      </c>
      <c r="C5" s="4">
        <v>2.08</v>
      </c>
      <c r="D5" s="4">
        <v>-2.09</v>
      </c>
      <c r="E5" s="4">
        <v>2.2200000000000002</v>
      </c>
      <c r="F5" s="3">
        <f>(ABS(B5)+ABS(C5)+ABS(D5)+ABS(E5))/4</f>
        <v>2.1525000000000003</v>
      </c>
      <c r="G5" s="3">
        <f>F5/($B$25*$B$26)</f>
        <v>7.1750000000000008E-2</v>
      </c>
    </row>
    <row r="6" spans="1:7" ht="19.95" customHeight="1" x14ac:dyDescent="0.25">
      <c r="A6" s="7">
        <v>12</v>
      </c>
      <c r="B6" s="4">
        <v>-2.2250000000000001</v>
      </c>
      <c r="C6" s="4">
        <v>2.09</v>
      </c>
      <c r="D6" s="4">
        <v>-2.09</v>
      </c>
      <c r="E6" s="4">
        <v>2.2250000000000001</v>
      </c>
      <c r="F6" s="3">
        <f t="shared" ref="F6:F10" si="0">(ABS(B6)+ABS(C6)+ABS(D6)+ABS(E6))/4</f>
        <v>2.1574999999999998</v>
      </c>
      <c r="G6" s="3">
        <f t="shared" ref="G6:G22" si="1">F6/($B$25*$B$26)</f>
        <v>7.1916666666666657E-2</v>
      </c>
    </row>
    <row r="7" spans="1:7" ht="19.95" customHeight="1" x14ac:dyDescent="0.25">
      <c r="A7" s="7">
        <v>11</v>
      </c>
      <c r="B7" s="4">
        <v>-2.23</v>
      </c>
      <c r="C7" s="4">
        <v>2.09</v>
      </c>
      <c r="D7" s="4">
        <v>-2.0950000000000002</v>
      </c>
      <c r="E7" s="4">
        <v>2.2229999999999999</v>
      </c>
      <c r="F7" s="3">
        <f t="shared" si="0"/>
        <v>2.1595000000000004</v>
      </c>
      <c r="G7" s="3">
        <f t="shared" si="1"/>
        <v>7.1983333333333344E-2</v>
      </c>
    </row>
    <row r="8" spans="1:7" ht="19.95" customHeight="1" x14ac:dyDescent="0.25">
      <c r="A8" s="7">
        <v>10</v>
      </c>
      <c r="B8" s="4">
        <v>-2.2250000000000001</v>
      </c>
      <c r="C8" s="4">
        <v>2.09</v>
      </c>
      <c r="D8" s="4">
        <v>-2.09</v>
      </c>
      <c r="E8" s="4">
        <v>2.2200000000000002</v>
      </c>
      <c r="F8" s="3">
        <f t="shared" si="0"/>
        <v>2.15625</v>
      </c>
      <c r="G8" s="3">
        <f t="shared" si="1"/>
        <v>7.1874999999999994E-2</v>
      </c>
    </row>
    <row r="9" spans="1:7" ht="19.95" customHeight="1" x14ac:dyDescent="0.25">
      <c r="A9" s="7">
        <v>9</v>
      </c>
      <c r="B9" s="4">
        <v>-2.2149999999999999</v>
      </c>
      <c r="C9" s="4">
        <v>2.08</v>
      </c>
      <c r="D9" s="4">
        <v>-2.08</v>
      </c>
      <c r="E9" s="4">
        <v>2.2149999999999999</v>
      </c>
      <c r="F9" s="3">
        <f t="shared" si="0"/>
        <v>2.1475</v>
      </c>
      <c r="G9" s="3">
        <f t="shared" si="1"/>
        <v>7.1583333333333332E-2</v>
      </c>
    </row>
    <row r="10" spans="1:7" ht="19.95" customHeight="1" x14ac:dyDescent="0.25">
      <c r="A10" s="7">
        <v>8</v>
      </c>
      <c r="B10" s="4">
        <v>-2.2000000000000002</v>
      </c>
      <c r="C10" s="4">
        <v>2.0699999999999998</v>
      </c>
      <c r="D10" s="4">
        <v>-2.0649999999999999</v>
      </c>
      <c r="E10" s="4">
        <v>2.2000000000000002</v>
      </c>
      <c r="F10" s="3">
        <f t="shared" si="0"/>
        <v>2.13375</v>
      </c>
      <c r="G10" s="3">
        <f t="shared" si="1"/>
        <v>7.1125000000000008E-2</v>
      </c>
    </row>
    <row r="11" spans="1:7" ht="19.95" customHeight="1" x14ac:dyDescent="0.25">
      <c r="A11" s="7">
        <v>7</v>
      </c>
      <c r="B11" s="4">
        <v>-2.1800000000000002</v>
      </c>
      <c r="C11" s="4">
        <v>2.04</v>
      </c>
      <c r="D11" s="4">
        <v>-2.04</v>
      </c>
      <c r="E11" s="4">
        <v>2.1749999999999998</v>
      </c>
      <c r="F11" s="3">
        <f>(ABS(B11)+ABS(C11)+ABS(D11)+ABS(E11))/4</f>
        <v>2.1087500000000001</v>
      </c>
      <c r="G11" s="3">
        <f t="shared" si="1"/>
        <v>7.0291666666666669E-2</v>
      </c>
    </row>
    <row r="12" spans="1:7" ht="19.95" customHeight="1" x14ac:dyDescent="0.25">
      <c r="A12" s="7">
        <v>6</v>
      </c>
      <c r="B12" s="4">
        <v>-2.13</v>
      </c>
      <c r="C12" s="4">
        <v>1.99</v>
      </c>
      <c r="D12" s="4">
        <v>-1.99</v>
      </c>
      <c r="E12" s="4">
        <v>2.13</v>
      </c>
      <c r="F12" s="3">
        <f t="shared" ref="F12:F16" si="2">(ABS(B12)+ABS(C12)+ABS(D12)+ABS(E12))/4</f>
        <v>2.06</v>
      </c>
      <c r="G12" s="3">
        <f t="shared" si="1"/>
        <v>6.8666666666666668E-2</v>
      </c>
    </row>
    <row r="13" spans="1:7" ht="19.95" customHeight="1" x14ac:dyDescent="0.25">
      <c r="A13" s="7">
        <v>5</v>
      </c>
      <c r="B13" s="4">
        <v>-2.04</v>
      </c>
      <c r="C13" s="4">
        <v>1.91</v>
      </c>
      <c r="D13" s="4">
        <v>-1.9</v>
      </c>
      <c r="E13" s="4">
        <v>2.04</v>
      </c>
      <c r="F13" s="3">
        <f t="shared" si="2"/>
        <v>1.9724999999999999</v>
      </c>
      <c r="G13" s="3">
        <f t="shared" si="1"/>
        <v>6.5750000000000003E-2</v>
      </c>
    </row>
    <row r="14" spans="1:7" ht="19.95" customHeight="1" x14ac:dyDescent="0.25">
      <c r="A14" s="7">
        <v>4</v>
      </c>
      <c r="B14" s="4">
        <v>-1.88</v>
      </c>
      <c r="C14" s="4">
        <v>1.74</v>
      </c>
      <c r="D14" s="4">
        <v>-1.74</v>
      </c>
      <c r="E14" s="4">
        <v>1.88</v>
      </c>
      <c r="F14" s="3">
        <f t="shared" si="2"/>
        <v>1.81</v>
      </c>
      <c r="G14" s="3">
        <f t="shared" si="1"/>
        <v>6.0333333333333336E-2</v>
      </c>
    </row>
    <row r="15" spans="1:7" ht="19.95" customHeight="1" x14ac:dyDescent="0.25">
      <c r="A15" s="7">
        <v>3.5</v>
      </c>
      <c r="B15" s="4">
        <v>-1.75</v>
      </c>
      <c r="C15" s="4">
        <v>1.61</v>
      </c>
      <c r="D15" s="4">
        <v>-1.61</v>
      </c>
      <c r="E15" s="4">
        <v>1.75</v>
      </c>
      <c r="F15" s="3">
        <f t="shared" si="2"/>
        <v>1.6800000000000002</v>
      </c>
      <c r="G15" s="3">
        <f t="shared" si="1"/>
        <v>5.6000000000000008E-2</v>
      </c>
    </row>
    <row r="16" spans="1:7" ht="19.95" customHeight="1" x14ac:dyDescent="0.25">
      <c r="A16" s="7">
        <v>3</v>
      </c>
      <c r="B16" s="4">
        <v>-1.58</v>
      </c>
      <c r="C16" s="4">
        <v>1.43</v>
      </c>
      <c r="D16" s="4">
        <v>-1.43</v>
      </c>
      <c r="E16" s="4">
        <v>1.57</v>
      </c>
      <c r="F16" s="3">
        <f t="shared" si="2"/>
        <v>1.5024999999999999</v>
      </c>
      <c r="G16" s="3">
        <f t="shared" si="1"/>
        <v>5.0083333333333334E-2</v>
      </c>
    </row>
    <row r="17" spans="1:7" ht="19.95" customHeight="1" x14ac:dyDescent="0.25">
      <c r="A17" s="7">
        <v>2.5</v>
      </c>
      <c r="B17" s="4">
        <v>-1.35</v>
      </c>
      <c r="C17" s="4">
        <v>1.2050000000000001</v>
      </c>
      <c r="D17" s="4">
        <v>-1.2050000000000001</v>
      </c>
      <c r="E17" s="4">
        <v>1.35</v>
      </c>
      <c r="F17" s="3">
        <f t="shared" ref="F17:F21" si="3">(ABS(B17)+ABS(C17)+ABS(D17)+ABS(E17))/4</f>
        <v>1.2775000000000001</v>
      </c>
      <c r="G17" s="3">
        <f t="shared" si="1"/>
        <v>4.2583333333333334E-2</v>
      </c>
    </row>
    <row r="18" spans="1:7" ht="19.95" customHeight="1" x14ac:dyDescent="0.25">
      <c r="A18" s="7">
        <v>2</v>
      </c>
      <c r="B18" s="4">
        <v>-1.0900000000000001</v>
      </c>
      <c r="C18" s="4">
        <v>0.95</v>
      </c>
      <c r="D18" s="4">
        <v>-0.95</v>
      </c>
      <c r="E18" s="4">
        <v>1.0900000000000001</v>
      </c>
      <c r="F18" s="3">
        <f t="shared" si="3"/>
        <v>1.02</v>
      </c>
      <c r="G18" s="3">
        <f t="shared" si="1"/>
        <v>3.4000000000000002E-2</v>
      </c>
    </row>
    <row r="19" spans="1:7" ht="19.95" customHeight="1" x14ac:dyDescent="0.25">
      <c r="A19" s="7">
        <v>1.5</v>
      </c>
      <c r="B19" s="4">
        <v>-0.86</v>
      </c>
      <c r="C19" s="4">
        <v>0.71</v>
      </c>
      <c r="D19" s="4">
        <v>-0.71</v>
      </c>
      <c r="E19" s="4">
        <v>0.85499999999999998</v>
      </c>
      <c r="F19" s="3">
        <f t="shared" si="3"/>
        <v>0.78374999999999995</v>
      </c>
      <c r="G19" s="3">
        <f t="shared" si="1"/>
        <v>2.6124999999999999E-2</v>
      </c>
    </row>
    <row r="20" spans="1:7" ht="19.95" customHeight="1" x14ac:dyDescent="0.25">
      <c r="A20" s="7">
        <v>1</v>
      </c>
      <c r="B20" s="4">
        <v>-0.65</v>
      </c>
      <c r="C20" s="4">
        <v>0.51</v>
      </c>
      <c r="D20" s="4">
        <v>-0.51</v>
      </c>
      <c r="E20" s="4">
        <v>0.65</v>
      </c>
      <c r="F20" s="3">
        <f t="shared" si="3"/>
        <v>0.58000000000000007</v>
      </c>
      <c r="G20" s="3">
        <f t="shared" si="1"/>
        <v>1.9333333333333334E-2</v>
      </c>
    </row>
    <row r="21" spans="1:7" ht="19.95" customHeight="1" x14ac:dyDescent="0.25">
      <c r="A21" s="7">
        <v>0.5</v>
      </c>
      <c r="B21" s="4">
        <v>-0.5</v>
      </c>
      <c r="C21" s="4">
        <v>0.34</v>
      </c>
      <c r="D21" s="4">
        <v>-0.35</v>
      </c>
      <c r="E21" s="4">
        <v>0.5</v>
      </c>
      <c r="F21" s="3">
        <f t="shared" si="3"/>
        <v>0.42249999999999999</v>
      </c>
      <c r="G21" s="3">
        <f t="shared" si="1"/>
        <v>1.4083333333333333E-2</v>
      </c>
    </row>
    <row r="22" spans="1:7" ht="19.95" customHeight="1" x14ac:dyDescent="0.25">
      <c r="A22" s="7">
        <v>0</v>
      </c>
      <c r="B22" s="4">
        <v>-0.39</v>
      </c>
      <c r="C22" s="4">
        <v>0.245</v>
      </c>
      <c r="D22" s="4">
        <v>-0.245</v>
      </c>
      <c r="E22" s="4">
        <v>0.39</v>
      </c>
      <c r="F22" s="3">
        <f t="shared" ref="F22" si="4">(ABS(B22)+ABS(C22)+ABS(D22)+ABS(E22))/4</f>
        <v>0.3175</v>
      </c>
      <c r="G22" s="3">
        <f t="shared" si="1"/>
        <v>1.0583333333333333E-2</v>
      </c>
    </row>
    <row r="24" spans="1:7" ht="19.95" customHeight="1" thickBot="1" x14ac:dyDescent="0.3">
      <c r="A24" s="8" t="s">
        <v>19</v>
      </c>
      <c r="B24" s="23" t="s">
        <v>20</v>
      </c>
      <c r="C24" s="23"/>
    </row>
    <row r="25" spans="1:7" ht="19.95" customHeight="1" x14ac:dyDescent="0.25">
      <c r="A25" s="9" t="s">
        <v>21</v>
      </c>
      <c r="B25" s="19">
        <v>150</v>
      </c>
      <c r="C25" s="20"/>
    </row>
    <row r="26" spans="1:7" ht="19.95" customHeight="1" x14ac:dyDescent="0.25">
      <c r="A26" s="9" t="s">
        <v>22</v>
      </c>
      <c r="B26" s="21">
        <v>0.2</v>
      </c>
      <c r="C26" s="22"/>
    </row>
  </sheetData>
  <mergeCells count="7">
    <mergeCell ref="A1:G2"/>
    <mergeCell ref="G3:G4"/>
    <mergeCell ref="B25:C25"/>
    <mergeCell ref="B26:C26"/>
    <mergeCell ref="B24:C24"/>
    <mergeCell ref="A3:A4"/>
    <mergeCell ref="F3:F4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测绘VH-IS曲线数据</vt:lpstr>
      <vt:lpstr>测绘VH-IM曲线数据</vt:lpstr>
      <vt:lpstr>测绘B-x关系曲线数据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Garfield</dc:creator>
  <cp:lastModifiedBy>Tom Garfield</cp:lastModifiedBy>
  <dcterms:created xsi:type="dcterms:W3CDTF">2024-04-08T01:10:46Z</dcterms:created>
  <dcterms:modified xsi:type="dcterms:W3CDTF">2024-04-08T08:49:43Z</dcterms:modified>
</cp:coreProperties>
</file>